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935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Лист1" sheetId="7" r:id="rId7"/>
  </sheets>
  <definedNames>
    <definedName name="_xlnm._FilterDatabase" localSheetId="2" hidden="1">'3'!$A$8:$J$194</definedName>
  </definedNames>
  <calcPr fullCalcOnLoad="1"/>
</workbook>
</file>

<file path=xl/sharedStrings.xml><?xml version="1.0" encoding="utf-8"?>
<sst xmlns="http://schemas.openxmlformats.org/spreadsheetml/2006/main" count="1131" uniqueCount="423">
  <si>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</si>
  <si>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</si>
  <si>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Иные межбюджетные трансферты</t>
  </si>
  <si>
    <t>Библиотеки</t>
  </si>
  <si>
    <t>Культура</t>
  </si>
  <si>
    <t>Молодежная политика и оздоровление детей</t>
  </si>
  <si>
    <t>Образование</t>
  </si>
  <si>
    <t>Благоустройство</t>
  </si>
  <si>
    <t>Коммунальное хозяйство</t>
  </si>
  <si>
    <t>Жилищно-коммунальное хозяйство</t>
  </si>
  <si>
    <t>Другие вопросы в области национальной экономики</t>
  </si>
  <si>
    <t>Национальная экономика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</si>
  <si>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</si>
  <si>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</si>
  <si>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</si>
  <si>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№ п/п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</si>
  <si>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</si>
  <si>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</si>
  <si>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в том числе:</t>
  </si>
  <si>
    <t>1</t>
  </si>
  <si>
    <t>Итого</t>
  </si>
  <si>
    <t>Код бюджетной классификации</t>
  </si>
  <si>
    <t>Приложение №1</t>
  </si>
  <si>
    <t>Основание: № и дата постановления</t>
  </si>
  <si>
    <t>Цель направления</t>
  </si>
  <si>
    <t>Сатьи  бюджетной классификации</t>
  </si>
  <si>
    <t>Уточненное годовое бюджетное назначение</t>
  </si>
  <si>
    <t>Прочие субсидии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</si>
  <si>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</si>
  <si>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</si>
  <si>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(тыс. руб.)</t>
  </si>
  <si>
    <t>Национальная оборона</t>
  </si>
  <si>
    <t>Дорожное хозяйство (дорожные фонды)</t>
  </si>
  <si>
    <t>Уменьшение прочих остатков денежных средств бюджетов</t>
  </si>
  <si>
    <t>-</t>
  </si>
  <si>
    <t>Процент исполнения годового бюджетного назначения, %</t>
  </si>
  <si>
    <t>Исполнено за 12 месяцев 2014 года</t>
  </si>
  <si>
    <t>ВСЕГО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</si>
  <si>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</si>
  <si>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</si>
  <si>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</si>
  <si>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</si>
  <si>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</si>
  <si>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</si>
  <si>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Прочие обязательства муниципального образования</t>
  </si>
  <si>
    <t>52 0 0000</t>
  </si>
  <si>
    <t>Иные закупки товаров, работ и услуг для  обеспечения государственных (муниципальных) нужд</t>
  </si>
  <si>
    <t>Национальная безопасность и правоохранительная  деятельность</t>
  </si>
  <si>
    <t xml:space="preserve">Другие вопросы в области национальной безопасности и правоохранительной деятельности </t>
  </si>
  <si>
    <t>Уличное освещение</t>
  </si>
  <si>
    <t>Прочие мероприятия по благоустройству сельских поселений</t>
  </si>
  <si>
    <t>Субсидии бюджетным учреждениям на иные цели</t>
  </si>
  <si>
    <t xml:space="preserve">Культура и  кинематография </t>
  </si>
  <si>
    <t>Управление муниципальными финансами</t>
  </si>
  <si>
    <t>Обслуживание муниципального долга</t>
  </si>
  <si>
    <t>Наименование</t>
  </si>
  <si>
    <t>Вед</t>
  </si>
  <si>
    <t>РЗ</t>
  </si>
  <si>
    <t>ПР</t>
  </si>
  <si>
    <t>ЦСР</t>
  </si>
  <si>
    <t>ВР</t>
  </si>
  <si>
    <t>991</t>
  </si>
  <si>
    <t>01</t>
  </si>
  <si>
    <t>06</t>
  </si>
  <si>
    <t>540</t>
  </si>
  <si>
    <t>992</t>
  </si>
  <si>
    <t>02</t>
  </si>
  <si>
    <t>120</t>
  </si>
  <si>
    <t>04</t>
  </si>
  <si>
    <t>240</t>
  </si>
  <si>
    <t>850</t>
  </si>
  <si>
    <t>07</t>
  </si>
  <si>
    <t>13</t>
  </si>
  <si>
    <t>03</t>
  </si>
  <si>
    <t xml:space="preserve">992 </t>
  </si>
  <si>
    <t>09</t>
  </si>
  <si>
    <t>14</t>
  </si>
  <si>
    <t>05</t>
  </si>
  <si>
    <t>12</t>
  </si>
  <si>
    <t>08</t>
  </si>
  <si>
    <t>730</t>
  </si>
  <si>
    <t>Всего расходов</t>
  </si>
  <si>
    <t>1.</t>
  </si>
  <si>
    <t>01 00</t>
  </si>
  <si>
    <t>01 02</t>
  </si>
  <si>
    <t>01 04</t>
  </si>
  <si>
    <t>01 06</t>
  </si>
  <si>
    <t>01 13</t>
  </si>
  <si>
    <t>2.</t>
  </si>
  <si>
    <t>02 00</t>
  </si>
  <si>
    <t>02 03</t>
  </si>
  <si>
    <t>3.</t>
  </si>
  <si>
    <t>03 00</t>
  </si>
  <si>
    <t>03 14</t>
  </si>
  <si>
    <t>4.</t>
  </si>
  <si>
    <t>04 00</t>
  </si>
  <si>
    <t>04 09</t>
  </si>
  <si>
    <t>04 12</t>
  </si>
  <si>
    <t>5.</t>
  </si>
  <si>
    <t>05 00</t>
  </si>
  <si>
    <t>05 02</t>
  </si>
  <si>
    <t>05 03</t>
  </si>
  <si>
    <t>6.</t>
  </si>
  <si>
    <t>07 00</t>
  </si>
  <si>
    <t>07 07</t>
  </si>
  <si>
    <t>7.</t>
  </si>
  <si>
    <t>08 00</t>
  </si>
  <si>
    <t>Культура, кинематография</t>
  </si>
  <si>
    <t>08 01</t>
  </si>
  <si>
    <t>13 00</t>
  </si>
  <si>
    <t>13 01</t>
  </si>
  <si>
    <t>Код</t>
  </si>
  <si>
    <t>2 02 01001 10 0000 151</t>
  </si>
  <si>
    <t>2 02 02000 00 0000 151</t>
  </si>
  <si>
    <t>2 02 02999 10 0000 151</t>
  </si>
  <si>
    <t>2 02 03015 10 0000 151</t>
  </si>
  <si>
    <t>2 02 03024 10 0000 151</t>
  </si>
  <si>
    <t>1 00 00000 00 000 000</t>
  </si>
  <si>
    <t>1 01 02000 01 000 110</t>
  </si>
  <si>
    <t>1 03 02230 01 000 110</t>
  </si>
  <si>
    <t>1 05 03000 01 0000 110</t>
  </si>
  <si>
    <t>1 06 01030 10 0000 110</t>
  </si>
  <si>
    <t>1 06 06000 00 0000 110</t>
  </si>
  <si>
    <t>2 00 00000 00 0000 000</t>
  </si>
  <si>
    <t>2 07 05000 10 0000 180</t>
  </si>
  <si>
    <t>2 18 05010 10 0000 151</t>
  </si>
  <si>
    <t>Доходы</t>
  </si>
  <si>
    <t>Налог на доходы физических лиц*</t>
  </si>
  <si>
    <t>Единый сельскохозяйственный налог*</t>
  </si>
  <si>
    <t>Налог на имущество физических лиц, взимаемый по ставкам, применяемым к объектам налогообложения, расположенным в границах поселений*</t>
  </si>
  <si>
    <t>Земельный налог*</t>
  </si>
  <si>
    <t>Безвозмездные поступления</t>
  </si>
  <si>
    <t>Субсидии бюджетам бюджетной   системы Российской Федерации (межбюджетные субсидии)</t>
  </si>
  <si>
    <t>Всего доходов</t>
  </si>
  <si>
    <t>Наименование доходов</t>
  </si>
  <si>
    <t xml:space="preserve"> Наименование </t>
  </si>
  <si>
    <t>Бюджетные назначения на  год</t>
  </si>
  <si>
    <t>Успенского района предусмотренных к финансированию</t>
  </si>
  <si>
    <t>№</t>
  </si>
  <si>
    <t>код бюджетной классификации</t>
  </si>
  <si>
    <t>Наименование программы</t>
  </si>
  <si>
    <t>Приложение № 6</t>
  </si>
  <si>
    <t xml:space="preserve">Фактическое исполнение </t>
  </si>
  <si>
    <t>Код бюджетной классификации Российской Федерации</t>
  </si>
  <si>
    <t>Наименование главного администратора доходов и источников финансирования дефицита местного бюджета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</si>
  <si>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</si>
  <si>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</si>
  <si>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</si>
  <si>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</si>
  <si>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</si>
  <si>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</si>
  <si>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</si>
  <si>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</si>
  <si>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</si>
  <si>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</si>
  <si>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</si>
  <si>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</si>
  <si>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</si>
  <si>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000 01  00  00  00  00  0000  000</t>
  </si>
  <si>
    <t>000 01  03  01  00  10  0000  710</t>
  </si>
  <si>
    <t>000 01  03  01  00  00  0000  800</t>
  </si>
  <si>
    <t>000 01  03  01  00  10  0000  810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</si>
  <si>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</si>
  <si>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</si>
  <si>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</si>
  <si>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</si>
  <si>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000 01  05  02  01  10  0000  510</t>
  </si>
  <si>
    <t>000 01  05  00  00  00  0000  600</t>
  </si>
  <si>
    <t>000 01  05  02  00  00  0000  600</t>
  </si>
  <si>
    <t>000 01  05  02  01  00  0000  610</t>
  </si>
  <si>
    <t>000 01  05  02  01  10  0000  610</t>
  </si>
  <si>
    <t xml:space="preserve"> </t>
  </si>
  <si>
    <t>Глава Веселовского сельского поселения Успенского района</t>
  </si>
  <si>
    <t>Т.Я.Кузнецова</t>
  </si>
  <si>
    <t>8</t>
  </si>
  <si>
    <t>Глава Веселовского  сельского поселения Успенского района</t>
  </si>
  <si>
    <t>осуществление внешнего финансового контроля в сельских поселениях</t>
  </si>
  <si>
    <t>расходы на обеспечение функций муниципальных органов</t>
  </si>
  <si>
    <t>Совет Веселовского  сельского поселения Успенского района</t>
  </si>
  <si>
    <t xml:space="preserve">Расходы на обеспечение деятельности ( оказание услуг)муниципальных учреждений </t>
  </si>
  <si>
    <t>формирование и размещение муниципального заказа для муниципальных нужд</t>
  </si>
  <si>
    <t>иные расходы муниципального образования</t>
  </si>
  <si>
    <t>Обеспечение деятельности администрации муниципального образование</t>
  </si>
  <si>
    <t xml:space="preserve">дорожное хозяйство 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</si>
  <si>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</si>
  <si>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обшего пользования местного значения</t>
  </si>
  <si>
    <t>осуществление строительных работ на территории населенных пунктов</t>
  </si>
  <si>
    <t>расходы на обеспечение деятельности ( оказание услуг) муниципальных учреждений</t>
  </si>
  <si>
    <t>610</t>
  </si>
  <si>
    <t>субсидии бюджетным учреждениям</t>
  </si>
  <si>
    <t xml:space="preserve">Управление муниципальным долгом и муниципальными финансовыми активами </t>
  </si>
  <si>
    <t xml:space="preserve">Процентные платежи по муниципальному долгу </t>
  </si>
  <si>
    <t>Источники финансирования дефицитов бюджетов - всего                    в том числе:</t>
  </si>
  <si>
    <t>Глава  Веселовского сельского поселения Успенского района</t>
  </si>
  <si>
    <t>Муниципальные программы Веселовского  сельского поселения Успенского района- всего</t>
  </si>
  <si>
    <t>Приложение №4</t>
  </si>
  <si>
    <t>Прочие безвозмездные поступления в бюджеты сельских поселений</t>
  </si>
  <si>
    <t>11 00</t>
  </si>
  <si>
    <t>9</t>
  </si>
  <si>
    <t>Физическая культура и спорт</t>
  </si>
  <si>
    <t>обеспечение  деятельности администрации муниципального образования</t>
  </si>
  <si>
    <t>00 0 00 00000</t>
  </si>
  <si>
    <t>56 0 00 00000</t>
  </si>
  <si>
    <t>56 1 00 00000</t>
  </si>
  <si>
    <t>56 1 00 00190</t>
  </si>
  <si>
    <t xml:space="preserve">составление и рассмотрение проекта бюджета поселения , утверждение и исполнение бюджета поселения осуществление контроля за его исполнением, составление и утверждение отчета об исполнении бюджета поселения </t>
  </si>
  <si>
    <t>Руководство и управление в сфере установленных функций органов местного самоуправления</t>
  </si>
  <si>
    <t>50 0 00 00000</t>
  </si>
  <si>
    <t>Обеспечение деятельности главы муниципального  образования</t>
  </si>
  <si>
    <t>50 1 00 00000</t>
  </si>
  <si>
    <t>50 1 00 00190</t>
  </si>
  <si>
    <t>52 0 00 00000</t>
  </si>
  <si>
    <t xml:space="preserve">Обеспечение функционирования администрации муниципального образования </t>
  </si>
  <si>
    <t>52 1 00 00000</t>
  </si>
  <si>
    <t>Расходы на обеспечение функций муниципальных органов</t>
  </si>
  <si>
    <t>52 1 00 00190</t>
  </si>
  <si>
    <t>Осуществление отдельных полномочий Российской Федерации и государственных полномочий Краснодарского края</t>
  </si>
  <si>
    <t>52 2 00 00000</t>
  </si>
  <si>
    <t>Осуществление отдельных полномочий по образованию и организации деятельности  административных комиссий</t>
  </si>
  <si>
    <t>52 2 00 60190</t>
  </si>
  <si>
    <t>Обеспечение деятельности администрации муниципальных учреждений</t>
  </si>
  <si>
    <t>52 5 00 00000</t>
  </si>
  <si>
    <t xml:space="preserve">расходы на обеспечение деятельности ( оказание услуг) муницыпальных учреждений </t>
  </si>
  <si>
    <t>52 5 00 00590</t>
  </si>
  <si>
    <t>прочие обязательства муницыпального образования</t>
  </si>
  <si>
    <t>52 7 00 00000</t>
  </si>
  <si>
    <t xml:space="preserve">уплата членских взносов в СМО КК </t>
  </si>
  <si>
    <t>52 7 00 09970</t>
  </si>
  <si>
    <t>52 7 01 00000</t>
  </si>
  <si>
    <t>52 7 01 00590</t>
  </si>
  <si>
    <t>межбюджетные трансферты</t>
  </si>
  <si>
    <t>52 7 01 00950</t>
  </si>
  <si>
    <t>52 7 04 00000</t>
  </si>
  <si>
    <t>52 7 04 00001</t>
  </si>
  <si>
    <t xml:space="preserve">    </t>
  </si>
  <si>
    <t>Обеспечение деятельности  муниципальных учреждений</t>
  </si>
  <si>
    <t>расходы на выплаты персаналу в целях обеспечения выполнения функций государственными (муниципальными) органами, казенными учреждениями , органами управления , государственными внебюджетными фондами</t>
  </si>
  <si>
    <t>осуществление отдельных полномочий Российской Федерации и государственных полномочий Краснодарского края</t>
  </si>
  <si>
    <t>52 2 00 51180</t>
  </si>
  <si>
    <t>68 0 00 00000</t>
  </si>
  <si>
    <t>68 1 00 00000</t>
  </si>
  <si>
    <t xml:space="preserve">оплата ГСМ </t>
  </si>
  <si>
    <t>68 1 02 00000</t>
  </si>
  <si>
    <t>реализация мероприятий программы</t>
  </si>
  <si>
    <t>68 1 02 00005</t>
  </si>
  <si>
    <t>53 0 00 00000</t>
  </si>
  <si>
    <t>53 2 00 00000</t>
  </si>
  <si>
    <t>Капитальный ремонт и ремонт автомобильных дорог местного значения, включая проектно- изыскательские работы</t>
  </si>
  <si>
    <t>53 2 00 15430</t>
  </si>
  <si>
    <t>52 7 02 00000</t>
  </si>
  <si>
    <t>52 7 02  00590</t>
  </si>
  <si>
    <t>52 7  04 00000</t>
  </si>
  <si>
    <t>иные закупки товаров, работ услуг для обеспеения ( муниципальных нужд)</t>
  </si>
  <si>
    <t xml:space="preserve">утверждение правил благоустройства территории поселения, устанавливающих в том числе требования по содержанию зданий , сооружений и земельных участков на которых они расположены, к внешнему виду фассадов и ограждений соответствующих зданий и сооружений, перечень работ по благоустройству и периодичность их выполнения , установление порядка участия собственников зданий и сооружений в благоустройстве прилегающих территорий , организация благоустройства ( включая освещение улиц, озеленение территории, установку указателей с наименованием улиц и номерами домов, размещение и содержание малых архитектурных форм)                            </t>
  </si>
  <si>
    <t xml:space="preserve">решение вопросов местного значения </t>
  </si>
  <si>
    <t>64 0 00  00000</t>
  </si>
  <si>
    <t>64 1 01 00000</t>
  </si>
  <si>
    <t>64 1 01 00002</t>
  </si>
  <si>
    <t>организация и осуществление мероприятий по работе с детьми и молодежью в поселении</t>
  </si>
  <si>
    <t>67 0 00 00000</t>
  </si>
  <si>
    <t>67 1 00 00000</t>
  </si>
  <si>
    <t>67 1 00 00005</t>
  </si>
  <si>
    <t>создание условий для организации досуга и обеспечения  жителей поселения услугами организаций культуры</t>
  </si>
  <si>
    <t>61 0 00 00000</t>
  </si>
  <si>
    <t>совершенствование деятельности учреждений культуры по представлению муниципальных услуг</t>
  </si>
  <si>
    <t>61 1 00 00000</t>
  </si>
  <si>
    <t>Дом культуры</t>
  </si>
  <si>
    <t>61 1 01 00000</t>
  </si>
  <si>
    <t>61 1 01 00590</t>
  </si>
  <si>
    <t>61 1 02 00000</t>
  </si>
  <si>
    <t>61 1 02 00590</t>
  </si>
  <si>
    <t>61 2 00 00000</t>
  </si>
  <si>
    <t xml:space="preserve">Поэтапное повышение уровня средней заработной платы работников муниципальных учреждений в сфере  культуры до средней заработной платы по Краснодарскому краю </t>
  </si>
  <si>
    <t xml:space="preserve">11 </t>
  </si>
  <si>
    <t>00</t>
  </si>
  <si>
    <t>другие вопросы в области физической культуры и спорта</t>
  </si>
  <si>
    <t>11</t>
  </si>
  <si>
    <t>Обеспечение условий для реализации на территории поселения физической культуры школьного спорта и массовогоспорта, организация проведения официальных физкультурно - оздоровительных и спортивных мероприятий поселения</t>
  </si>
  <si>
    <t>62 0 00 00000</t>
  </si>
  <si>
    <t>организация проведения спортивных мероприятий</t>
  </si>
  <si>
    <t>62 1 00 00000</t>
  </si>
  <si>
    <t>62 1 00 00002</t>
  </si>
  <si>
    <t>54 0 00 00000</t>
  </si>
  <si>
    <t>54 2 00 00000</t>
  </si>
  <si>
    <t>54 2 00 10520</t>
  </si>
  <si>
    <t>ИСТОЧНИКИ ВНУТРЕННЕГО ФИНАНСИРОВАНИЯ  БЮДЖЕТА - из них:</t>
  </si>
  <si>
    <t>Годовое бюджетное назначение</t>
  </si>
  <si>
    <t>Акцизы по подакцызным товарам (продукции), производимым на территории Российской Федерации</t>
  </si>
  <si>
    <t xml:space="preserve">        1 11 05035 10 0000 120</t>
  </si>
  <si>
    <t xml:space="preserve">Дотации бюджетам сельских поселений на выравнивание уровня бюджетной обеспеченности 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</si>
  <si>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</si>
  <si>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Приложение №2</t>
  </si>
  <si>
    <t>01 11</t>
  </si>
  <si>
    <t>Резервные фонды</t>
  </si>
  <si>
    <t>03 09</t>
  </si>
  <si>
    <t>Защита населения и территорииот чрезвычайных ситуаций природного и техногенного характера, гражданская оборона</t>
  </si>
  <si>
    <t>03 10</t>
  </si>
  <si>
    <t>Обеспечение пожарной безопасности</t>
  </si>
  <si>
    <t>Расходы на выплаты персоналув целях обеспечения выполненияфункций государственными (муниципальными) органами , казенными учреждениями, органами управления государственными внебюджетными фондами</t>
  </si>
  <si>
    <t>100</t>
  </si>
  <si>
    <t>Фонд оплаты труда гоударственных (муниципальных) органов</t>
  </si>
  <si>
    <t>121</t>
  </si>
  <si>
    <t>Взносы на обязательное социальное страхование, на выплаты денежного содержания и иные выплаты работникам государственных (муниципальных) оранов</t>
  </si>
  <si>
    <t>129</t>
  </si>
  <si>
    <t>Финансовое обеспечение непредвиденных расходов</t>
  </si>
  <si>
    <t>52 3 00 00000</t>
  </si>
  <si>
    <t>Резервные средства</t>
  </si>
  <si>
    <t>52 3 00 10490</t>
  </si>
  <si>
    <t>Резервный фонд администрации муниципального образования</t>
  </si>
  <si>
    <t>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</si>
  <si>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</si>
  <si>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</si>
  <si>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52 5  00 00590</t>
  </si>
  <si>
    <t>119</t>
  </si>
  <si>
    <t>Реализация иных функций связанных с муниципальным управлением</t>
  </si>
  <si>
    <t>52 6 00 0000</t>
  </si>
  <si>
    <t>Информационное освещение деятельности органов местного самоуправления</t>
  </si>
  <si>
    <t>52 6 01 0000</t>
  </si>
  <si>
    <t>Иные расходы муниципального образования</t>
  </si>
  <si>
    <t>52 6 01 00001</t>
  </si>
  <si>
    <t>Иные закупки товаров, работ и услуг для обеспечения муниципальных нужд</t>
  </si>
  <si>
    <t>Иные бюджетные ассигнования</t>
  </si>
  <si>
    <t>52 7 00 0970</t>
  </si>
  <si>
    <t>мероприятия по развитию территориального общественного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</si>
  <si>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</si>
  <si>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Иные вопросы местного значения</t>
  </si>
  <si>
    <t>69 0 00 00000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</si>
  <si>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</si>
  <si>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00000</t>
  </si>
  <si>
    <t>Решение иных вопросов местного значения</t>
  </si>
  <si>
    <t>69 Е 00 00003</t>
  </si>
  <si>
    <t>10</t>
  </si>
  <si>
    <t>Обеспечение первичных мер пожарной безопасности в границах населенных пунктов поселения</t>
  </si>
  <si>
    <t>59 0 00 00000</t>
  </si>
  <si>
    <t>Мероприятия по пожарной безопасности</t>
  </si>
  <si>
    <t>59 0 00 10280</t>
  </si>
  <si>
    <t>Другие вопросы в области национальной безопасности и правоохранительной деятельности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</si>
  <si>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</si>
  <si>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Муниципальная программа "Укрепление правопорядка и усиление борьбы с преступностью на территории Веселовского сельского поселения Успенского района на 2018 год"</t>
  </si>
  <si>
    <t>53 4 00 00000</t>
  </si>
  <si>
    <t>Муниципальная программа "Осуществление комплекса мер в области безопасности дорожного движения"</t>
  </si>
  <si>
    <t>Осуществление комплекса мер в области безопасности дорожного движения</t>
  </si>
  <si>
    <t>53 4 01 00000</t>
  </si>
  <si>
    <t>53 4 01 00005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</si>
  <si>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</si>
  <si>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66 0 00 00000</t>
  </si>
  <si>
    <t>Развитие субъектов малого и среднего предпринимательства</t>
  </si>
  <si>
    <t>66 1 00 00000</t>
  </si>
  <si>
    <t>66 1 01 00000</t>
  </si>
  <si>
    <t>Реализация мероприятий программы</t>
  </si>
  <si>
    <t>66 1 01 00005</t>
  </si>
  <si>
    <t>Мероприятия по поддержке коммунального хозяйства</t>
  </si>
  <si>
    <t>Освещение улиц</t>
  </si>
  <si>
    <t>Молодежная политика</t>
  </si>
  <si>
    <t>Расходы на обеспечение деятельности (оказание услуг) муниципальных учреждений</t>
  </si>
  <si>
    <t>субсидии бюджетным учреждениямРасходы на обеспечение деятельности (оказание услуг) муниципальных учреждений</t>
  </si>
  <si>
    <t>Муниципальная программа " Развитие культуры"</t>
  </si>
  <si>
    <t>61 2 00S 60120</t>
  </si>
  <si>
    <t>субсидии бюджетным учреждениям на иные цели</t>
  </si>
  <si>
    <t>992 01  00  00  00  00  0000  000</t>
  </si>
  <si>
    <t>992 01  03  01  00  00  0000  700</t>
  </si>
  <si>
    <t>из местного бюджета в 2018 году</t>
  </si>
  <si>
    <t>Муниципальная программа "Развитие культуры"</t>
  </si>
  <si>
    <t>Муниципальная программа " Развитие субъектов малого и среднего предпринимательства в Веселовском сельском поселении Успенского района на 2018 год"</t>
  </si>
  <si>
    <t>Муниципальная программа "Реализация молодежной политики в Веселовском сельском поселении  Успенского района  на 2018 год"</t>
  </si>
  <si>
    <t>Муниципальная программа "Осуществление комплекса мер в обеспечении безопасности дорожного движения"</t>
  </si>
  <si>
    <t>Утверждено решением о бюджете на 2018 год</t>
  </si>
  <si>
    <t>Муниципальная программа "Укрепление правопорядка и усиление борьбы с преступностью на территории Веселовского  сельского поселения Успенского района" на 2018 год</t>
  </si>
  <si>
    <t>Приложение №3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</si>
  <si>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</si>
  <si>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</si>
  <si>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</t>
  </si>
  <si>
    <t>244</t>
  </si>
  <si>
    <t>Решение вопросов местного значения</t>
  </si>
  <si>
    <t>64 5 00 00000</t>
  </si>
  <si>
    <t>64 5 00 00002</t>
  </si>
  <si>
    <t>Приложение № 5</t>
  </si>
  <si>
    <t xml:space="preserve">     1 16 90050 100000 140</t>
  </si>
  <si>
    <t>Прочие поступления от денежных взысканий (штрафов) и иных сумм в возмещение ущерба</t>
  </si>
  <si>
    <t>01 07</t>
  </si>
  <si>
    <t>Обеспечение проведениявыборов и референдумов</t>
  </si>
  <si>
    <t>Уплата налога на имущество организаций и земельного налога</t>
  </si>
  <si>
    <t>851</t>
  </si>
  <si>
    <t>Уплата прочих налогов и сборов</t>
  </si>
  <si>
    <t>852</t>
  </si>
  <si>
    <t>Обеспечение проведения выборов и референдумов</t>
  </si>
  <si>
    <t>Организационное и материально-техническое обеспечение подготовки и проведения выборов и референдумов</t>
  </si>
  <si>
    <t>52 4 00 00000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</si>
  <si>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</t>
  </si>
  <si>
    <t>52 4 01 00000</t>
  </si>
  <si>
    <t>52 4 01 00190</t>
  </si>
  <si>
    <t>200</t>
  </si>
  <si>
    <t>Компенсационные выплаты руководителю комиссий по охране правопорядка и членам комиссий по охране правопорядка</t>
  </si>
  <si>
    <t>68 1 01 00000</t>
  </si>
  <si>
    <t>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Веселовского сельского поселения на 2018 год"</t>
  </si>
  <si>
    <t>53 5 00 00000</t>
  </si>
  <si>
    <t>Капитальный ремонт и ремонт автомобильных дорог общего пользования местного значения</t>
  </si>
  <si>
    <t>53 5 00 S2440</t>
  </si>
  <si>
    <t>закупка товаров, работ и услуг для обеспечения государственных (муниципальных) нужд</t>
  </si>
  <si>
    <t>Озеленение территории</t>
  </si>
  <si>
    <t>64 2 00 00000</t>
  </si>
  <si>
    <t>Организация благоустройства территории муниципального образования в границах территорий органов территориального общественного самоуправления - победителей краевого конкурса на звание "Лучший орган территориального общественного самоуправления"</t>
  </si>
  <si>
    <t>64 2 00 00170</t>
  </si>
  <si>
    <t>64 2 00 S0170</t>
  </si>
  <si>
    <t>64 5 00 S0170</t>
  </si>
  <si>
    <t>Благоустройство территории сельского поселения</t>
  </si>
  <si>
    <t>64 6 00 00000</t>
  </si>
  <si>
    <t>64 6 03 S0170</t>
  </si>
  <si>
    <t>Отчет об использовании средств резервного фонда  Веселовского  сельского поселения Успенского района 9 месяцев  2018 года</t>
  </si>
  <si>
    <t>Исполнение муниципальных программ Веселовского  сельского поселения</t>
  </si>
  <si>
    <t>Фактическое исполнение за 9 месяцев  2018 года</t>
  </si>
  <si>
    <t>Источники финансирования дефицита местного бюджета, перечень статей и видов источников финансирования дефицитов местного бюджета за 9 месяцев 2018 года</t>
  </si>
  <si>
    <t>Распределение бюджетных ассигнований местного бюджета  по главным распорядителям бюджетных средств, разделам, подразделам, целевым статьям , группам и подгруппам видов расходов бюджетов в ведомственной структуре расходов бюджета за 9 месяцевл  2018 года</t>
  </si>
  <si>
    <t>Фактическое исполнение за 9 месяцев 2018 года</t>
  </si>
  <si>
    <t>Распределение бюджетных ассигнований по разделам и подразделам классификации расходов за 9 месяцев  2018 года</t>
  </si>
  <si>
    <t>Фактическое исполнение за 9 месяцев 2018 г.</t>
  </si>
  <si>
    <t xml:space="preserve">Объем поступлений доходов в местный бюджет по кодам видов (подвидов) доходов и классификации операций сектора государственного управления, относящихся к доходам бюджетов за 9 месяцев  2018 года </t>
  </si>
  <si>
    <t>Администрация  Веселовского  сельского поселения Успенского района</t>
  </si>
  <si>
    <t>Муниципальная программа " Реализация молодежной политики в Веселовском сельском поселении Успенского района на 2018 год"</t>
  </si>
  <si>
    <t>к постановлению администрации Веселовского сельского поселения №73 от 23.11.2018</t>
  </si>
  <si>
    <t xml:space="preserve">к постановлению администрации Веселовского сельского поселения №73 от 23.11.2018 </t>
  </si>
  <si>
    <t>к постановлению администрации Веселовского сельского поселения  №73 от 23.11.2018</t>
  </si>
  <si>
    <t>к постановлению администрации Веселовского  сельского поселения Успенского района №73 от 23.11.2018г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</si>
</sst>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\-#,##0.00;0.00"/>
    <numFmt numFmtId="173" formatCode="000\.00\.00"/>
    <numFmt numFmtId="174" formatCode="00\.00\.00"/>
    <numFmt numFmtId="175" formatCode="000\.00\.000\.0"/>
    <numFmt numFmtId="176" formatCode="#,##0.00_ ;[Red]\-#,##0.00\ "/>
    <numFmt numFmtId="177" formatCode="[$-FC19]d\ mmmm\ yyyy\ &quot;г.&quot;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;[Red]\-#,##0.000;0.000"/>
    <numFmt numFmtId="189" formatCode="#,##0.0"/>
    <numFmt numFmtId="190" formatCode="_-* #,##0.0_р_._-;\-* #,##0.0_р_._-;_-* &quot;-&quot;??_р_._-;_-@_-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_р_._-;\-* #,##0.0_р_._-;_-* &quot;-&quot;?_р_._-;_-@_-"/>
    <numFmt numFmtId="195" formatCode="#,##0.000"/>
    <numFmt numFmtId="196" formatCode="&quot;&quot;#000"/>
    <numFmt numFmtId="197" formatCode="&quot;&quot;###,##0.00"/>
    <numFmt numFmtId="198" formatCode="#,##0.0_ ;\-#,##0.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8">
    <xf numFmtId="0" fontId="0" fillId="0" borderId="0" xfId="0" applyFont="1" applyAlignment="1">
      <alignment/>
    </xf>
    <xf numFmtId="49" fontId="3" fillId="0" borderId="0" xfId="53" applyNumberFormat="1" applyFont="1">
      <alignment/>
      <protection/>
    </xf>
    <xf numFmtId="0" fontId="3" fillId="0" borderId="0" xfId="53" applyFont="1" applyAlignment="1" applyProtection="1">
      <alignment/>
      <protection hidden="1"/>
    </xf>
    <xf numFmtId="0" fontId="3" fillId="0" borderId="0" xfId="53" applyFont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Font="1">
      <alignment/>
      <protection/>
    </xf>
    <xf numFmtId="4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1" xfId="53" applyNumberFormat="1" applyFont="1" applyBorder="1">
      <alignment/>
      <protection/>
    </xf>
    <xf numFmtId="183" fontId="3" fillId="0" borderId="11" xfId="53" applyNumberFormat="1" applyFont="1" applyFill="1" applyBorder="1" applyAlignment="1" applyProtection="1">
      <alignment horizontal="center" vertical="center"/>
      <protection hidden="1"/>
    </xf>
    <xf numFmtId="49" fontId="3" fillId="0" borderId="11" xfId="53" applyNumberFormat="1" applyFont="1" applyBorder="1" applyAlignment="1">
      <alignment horizontal="center" vertical="center"/>
      <protection/>
    </xf>
    <xf numFmtId="49" fontId="3" fillId="0" borderId="0" xfId="53" applyNumberFormat="1" applyFont="1" applyAlignment="1" applyProtection="1">
      <alignment/>
      <protection hidden="1"/>
    </xf>
    <xf numFmtId="49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53" applyNumberFormat="1" applyFont="1" applyBorder="1" applyAlignment="1">
      <alignment horizontal="center" vertical="center" wrapText="1"/>
      <protection/>
    </xf>
    <xf numFmtId="49" fontId="3" fillId="0" borderId="12" xfId="53" applyNumberFormat="1" applyFont="1" applyBorder="1">
      <alignment/>
      <protection/>
    </xf>
    <xf numFmtId="49" fontId="3" fillId="0" borderId="12" xfId="54" applyNumberFormat="1" applyFont="1" applyFill="1" applyBorder="1" applyAlignment="1" applyProtection="1">
      <alignment horizontal="left" vertical="center" wrapText="1"/>
      <protection hidden="1"/>
    </xf>
    <xf numFmtId="49" fontId="3" fillId="0" borderId="0" xfId="53" applyNumberFormat="1" applyFont="1" applyBorder="1">
      <alignment/>
      <protection/>
    </xf>
    <xf numFmtId="49" fontId="3" fillId="0" borderId="0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NumberFormat="1" applyFont="1" applyFill="1" applyBorder="1" applyAlignment="1" applyProtection="1">
      <alignment horizontal="left" vertical="top" wrapText="1"/>
      <protection hidden="1"/>
    </xf>
    <xf numFmtId="183" fontId="3" fillId="0" borderId="0" xfId="53" applyNumberFormat="1" applyFont="1" applyFill="1" applyBorder="1" applyAlignment="1" applyProtection="1">
      <alignment/>
      <protection hidden="1"/>
    </xf>
    <xf numFmtId="49" fontId="45" fillId="0" borderId="0" xfId="0" applyNumberFormat="1" applyFont="1" applyAlignment="1">
      <alignment wrapText="1"/>
    </xf>
    <xf numFmtId="49" fontId="3" fillId="0" borderId="0" xfId="53" applyNumberFormat="1" applyFont="1" applyFill="1">
      <alignment/>
      <protection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4" fontId="0" fillId="0" borderId="0" xfId="0" applyNumberFormat="1" applyAlignment="1">
      <alignment/>
    </xf>
    <xf numFmtId="49" fontId="3" fillId="0" borderId="11" xfId="53" applyNumberFormat="1" applyFont="1" applyFill="1" applyBorder="1" applyAlignment="1">
      <alignment horizontal="center" vertical="center" wrapText="1"/>
      <protection/>
    </xf>
    <xf numFmtId="49" fontId="3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45" fillId="0" borderId="0" xfId="0" applyFont="1" applyAlignment="1">
      <alignment horizontal="justify"/>
    </xf>
    <xf numFmtId="0" fontId="46" fillId="0" borderId="0" xfId="0" applyFont="1" applyAlignment="1">
      <alignment horizontal="justify"/>
    </xf>
    <xf numFmtId="176" fontId="4" fillId="0" borderId="0" xfId="53" applyNumberFormat="1" applyFont="1">
      <alignment/>
      <protection/>
    </xf>
    <xf numFmtId="176" fontId="0" fillId="0" borderId="0" xfId="0" applyNumberFormat="1" applyAlignment="1">
      <alignment/>
    </xf>
    <xf numFmtId="183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46" fillId="0" borderId="11" xfId="0" applyFont="1" applyBorder="1" applyAlignment="1">
      <alignment horizontal="center" wrapText="1"/>
    </xf>
    <xf numFmtId="0" fontId="46" fillId="0" borderId="11" xfId="0" applyFont="1" applyBorder="1" applyAlignment="1">
      <alignment horizontal="justify" wrapText="1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justify" wrapText="1"/>
    </xf>
    <xf numFmtId="0" fontId="46" fillId="0" borderId="11" xfId="0" applyFont="1" applyFill="1" applyBorder="1" applyAlignment="1">
      <alignment horizontal="justify" wrapText="1"/>
    </xf>
    <xf numFmtId="0" fontId="45" fillId="0" borderId="11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justify" vertical="top" wrapText="1"/>
    </xf>
    <xf numFmtId="0" fontId="46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wrapText="1"/>
    </xf>
    <xf numFmtId="0" fontId="46" fillId="0" borderId="11" xfId="0" applyFont="1" applyBorder="1" applyAlignment="1">
      <alignment horizontal="center" vertical="center"/>
    </xf>
    <xf numFmtId="190" fontId="46" fillId="0" borderId="11" xfId="67" applyNumberFormat="1" applyFont="1" applyBorder="1" applyAlignment="1">
      <alignment horizontal="center" vertical="center"/>
    </xf>
    <xf numFmtId="190" fontId="45" fillId="0" borderId="11" xfId="67" applyNumberFormat="1" applyFont="1" applyBorder="1" applyAlignment="1">
      <alignment horizontal="center" vertical="center" wrapText="1"/>
    </xf>
    <xf numFmtId="190" fontId="45" fillId="0" borderId="11" xfId="67" applyNumberFormat="1" applyFont="1" applyBorder="1" applyAlignment="1">
      <alignment/>
    </xf>
    <xf numFmtId="190" fontId="3" fillId="0" borderId="11" xfId="67" applyNumberFormat="1" applyFont="1" applyFill="1" applyBorder="1" applyAlignment="1" applyProtection="1">
      <alignment horizontal="center" vertical="center" wrapText="1"/>
      <protection hidden="1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top" wrapText="1"/>
    </xf>
    <xf numFmtId="0" fontId="5" fillId="0" borderId="13" xfId="0" applyFont="1" applyFill="1" applyBorder="1" applyAlignment="1">
      <alignment horizontal="justify" wrapText="1"/>
    </xf>
    <xf numFmtId="183" fontId="3" fillId="0" borderId="0" xfId="53" applyNumberFormat="1" applyFont="1" applyFill="1" applyBorder="1" applyAlignment="1" applyProtection="1">
      <alignment horizontal="center" vertical="center"/>
      <protection hidden="1"/>
    </xf>
    <xf numFmtId="49" fontId="45" fillId="33" borderId="0" xfId="0" applyNumberFormat="1" applyFont="1" applyFill="1" applyAlignment="1">
      <alignment wrapText="1"/>
    </xf>
    <xf numFmtId="0" fontId="3" fillId="0" borderId="0" xfId="53" applyFont="1" applyFill="1">
      <alignment/>
      <protection/>
    </xf>
    <xf numFmtId="0" fontId="47" fillId="0" borderId="11" xfId="0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47" fillId="0" borderId="11" xfId="0" applyNumberFormat="1" applyFont="1" applyBorder="1" applyAlignment="1">
      <alignment horizontal="right"/>
    </xf>
    <xf numFmtId="49" fontId="5" fillId="0" borderId="11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right"/>
    </xf>
    <xf numFmtId="0" fontId="46" fillId="0" borderId="11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justify" vertical="top" wrapText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183" fontId="45" fillId="0" borderId="11" xfId="0" applyNumberFormat="1" applyFont="1" applyBorder="1" applyAlignment="1">
      <alignment horizontal="center" vertical="center"/>
    </xf>
    <xf numFmtId="189" fontId="5" fillId="0" borderId="11" xfId="0" applyNumberFormat="1" applyFont="1" applyFill="1" applyBorder="1" applyAlignment="1">
      <alignment horizontal="center" vertical="center" wrapText="1"/>
    </xf>
    <xf numFmtId="0" fontId="3" fillId="0" borderId="14" xfId="53" applyNumberFormat="1" applyFont="1" applyFill="1" applyBorder="1" applyAlignment="1" applyProtection="1">
      <alignment horizontal="center" vertical="center" wrapText="1"/>
      <protection hidden="1"/>
    </xf>
    <xf numFmtId="189" fontId="5" fillId="0" borderId="11" xfId="0" applyNumberFormat="1" applyFont="1" applyFill="1" applyBorder="1" applyAlignment="1">
      <alignment horizontal="center" vertical="center"/>
    </xf>
    <xf numFmtId="189" fontId="3" fillId="0" borderId="11" xfId="0" applyNumberFormat="1" applyFont="1" applyFill="1" applyBorder="1" applyAlignment="1">
      <alignment horizontal="center" vertical="center" wrapText="1"/>
    </xf>
    <xf numFmtId="189" fontId="3" fillId="0" borderId="11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justify"/>
    </xf>
    <xf numFmtId="0" fontId="46" fillId="0" borderId="0" xfId="0" applyFont="1" applyBorder="1" applyAlignment="1">
      <alignment horizontal="justify"/>
    </xf>
    <xf numFmtId="189" fontId="46" fillId="0" borderId="11" xfId="0" applyNumberFormat="1" applyFont="1" applyBorder="1" applyAlignment="1">
      <alignment horizontal="center" vertical="center" wrapText="1"/>
    </xf>
    <xf numFmtId="189" fontId="46" fillId="0" borderId="11" xfId="0" applyNumberFormat="1" applyFont="1" applyBorder="1" applyAlignment="1">
      <alignment horizontal="center" vertical="center"/>
    </xf>
    <xf numFmtId="189" fontId="45" fillId="0" borderId="11" xfId="0" applyNumberFormat="1" applyFont="1" applyBorder="1" applyAlignment="1">
      <alignment horizontal="center" vertical="center"/>
    </xf>
    <xf numFmtId="183" fontId="3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46" fillId="0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justify" vertical="center" wrapText="1"/>
    </xf>
    <xf numFmtId="189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left" vertical="center" wrapText="1"/>
    </xf>
    <xf numFmtId="49" fontId="45" fillId="33" borderId="11" xfId="0" applyNumberFormat="1" applyFont="1" applyFill="1" applyBorder="1" applyAlignment="1">
      <alignment vertical="center"/>
    </xf>
    <xf numFmtId="0" fontId="45" fillId="33" borderId="11" xfId="0" applyFont="1" applyFill="1" applyBorder="1" applyAlignment="1">
      <alignment wrapText="1"/>
    </xf>
    <xf numFmtId="0" fontId="46" fillId="34" borderId="12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justify" wrapText="1"/>
    </xf>
    <xf numFmtId="190" fontId="45" fillId="34" borderId="11" xfId="67" applyNumberFormat="1" applyFont="1" applyFill="1" applyBorder="1" applyAlignment="1">
      <alignment horizontal="center" vertical="center" wrapText="1"/>
    </xf>
    <xf numFmtId="190" fontId="45" fillId="34" borderId="11" xfId="67" applyNumberFormat="1" applyFont="1" applyFill="1" applyBorder="1" applyAlignment="1">
      <alignment/>
    </xf>
    <xf numFmtId="190" fontId="3" fillId="34" borderId="11" xfId="67" applyNumberFormat="1" applyFont="1" applyFill="1" applyBorder="1" applyAlignment="1" applyProtection="1">
      <alignment horizontal="center" vertical="center" wrapText="1"/>
      <protection hidden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wrapText="1"/>
    </xf>
    <xf numFmtId="190" fontId="46" fillId="34" borderId="11" xfId="67" applyNumberFormat="1" applyFont="1" applyFill="1" applyBorder="1" applyAlignment="1">
      <alignment horizontal="center" vertical="center"/>
    </xf>
    <xf numFmtId="189" fontId="46" fillId="34" borderId="11" xfId="0" applyNumberFormat="1" applyFont="1" applyFill="1" applyBorder="1" applyAlignment="1">
      <alignment horizontal="center" vertical="center" wrapText="1"/>
    </xf>
    <xf numFmtId="183" fontId="3" fillId="34" borderId="11" xfId="53" applyNumberFormat="1" applyFont="1" applyFill="1" applyBorder="1" applyAlignment="1" applyProtection="1">
      <alignment horizontal="center" vertical="center"/>
      <protection hidden="1"/>
    </xf>
    <xf numFmtId="49" fontId="46" fillId="34" borderId="11" xfId="0" applyNumberFormat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horizontal="justify" vertical="center" wrapText="1"/>
    </xf>
    <xf numFmtId="0" fontId="5" fillId="34" borderId="13" xfId="0" applyFont="1" applyFill="1" applyBorder="1" applyAlignment="1">
      <alignment horizontal="justify" wrapText="1"/>
    </xf>
    <xf numFmtId="0" fontId="46" fillId="0" borderId="11" xfId="0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right"/>
    </xf>
    <xf numFmtId="49" fontId="5" fillId="34" borderId="13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189" fontId="5" fillId="34" borderId="11" xfId="0" applyNumberFormat="1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right"/>
    </xf>
    <xf numFmtId="0" fontId="46" fillId="35" borderId="11" xfId="0" applyFont="1" applyFill="1" applyBorder="1" applyAlignment="1">
      <alignment horizontal="left" vertical="top" wrapText="1"/>
    </xf>
    <xf numFmtId="49" fontId="5" fillId="35" borderId="13" xfId="0" applyNumberFormat="1" applyFont="1" applyFill="1" applyBorder="1" applyAlignment="1">
      <alignment horizontal="center" vertical="center"/>
    </xf>
    <xf numFmtId="49" fontId="5" fillId="35" borderId="11" xfId="0" applyNumberFormat="1" applyFont="1" applyFill="1" applyBorder="1" applyAlignment="1">
      <alignment horizontal="center" vertical="center"/>
    </xf>
    <xf numFmtId="189" fontId="5" fillId="35" borderId="11" xfId="0" applyNumberFormat="1" applyFont="1" applyFill="1" applyBorder="1" applyAlignment="1">
      <alignment horizontal="center" vertical="center"/>
    </xf>
    <xf numFmtId="189" fontId="5" fillId="35" borderId="11" xfId="0" applyNumberFormat="1" applyFont="1" applyFill="1" applyBorder="1" applyAlignment="1">
      <alignment horizontal="center" vertical="center" wrapText="1"/>
    </xf>
    <xf numFmtId="183" fontId="3" fillId="35" borderId="11" xfId="53" applyNumberFormat="1" applyFont="1" applyFill="1" applyBorder="1" applyAlignment="1" applyProtection="1">
      <alignment horizontal="center" vertical="center"/>
      <protection hidden="1"/>
    </xf>
    <xf numFmtId="49" fontId="47" fillId="35" borderId="11" xfId="0" applyNumberFormat="1" applyFont="1" applyFill="1" applyBorder="1" applyAlignment="1">
      <alignment horizontal="right"/>
    </xf>
    <xf numFmtId="189" fontId="5" fillId="0" borderId="14" xfId="0" applyNumberFormat="1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0" fontId="3" fillId="35" borderId="14" xfId="53" applyNumberFormat="1" applyFont="1" applyFill="1" applyBorder="1" applyAlignment="1" applyProtection="1">
      <alignment horizontal="center" vertical="center" wrapText="1"/>
      <protection hidden="1"/>
    </xf>
    <xf numFmtId="183" fontId="3" fillId="35" borderId="14" xfId="53" applyNumberFormat="1" applyFont="1" applyFill="1" applyBorder="1" applyAlignment="1" applyProtection="1">
      <alignment horizontal="center" vertical="center" wrapText="1"/>
      <protection hidden="1"/>
    </xf>
    <xf numFmtId="49" fontId="5" fillId="34" borderId="13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189" fontId="5" fillId="34" borderId="11" xfId="0" applyNumberFormat="1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justify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vertical="center" wrapText="1"/>
    </xf>
    <xf numFmtId="0" fontId="5" fillId="35" borderId="13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horizontal="justify" vertical="top" wrapText="1"/>
    </xf>
    <xf numFmtId="0" fontId="45" fillId="0" borderId="0" xfId="0" applyFont="1" applyFill="1" applyBorder="1" applyAlignment="1">
      <alignment vertical="center" wrapText="1"/>
    </xf>
    <xf numFmtId="0" fontId="5" fillId="35" borderId="13" xfId="0" applyFont="1" applyFill="1" applyBorder="1" applyAlignment="1">
      <alignment wrapText="1"/>
    </xf>
    <xf numFmtId="0" fontId="5" fillId="35" borderId="13" xfId="0" applyFont="1" applyFill="1" applyBorder="1" applyAlignment="1">
      <alignment horizontal="justify" vertical="center" wrapText="1"/>
    </xf>
    <xf numFmtId="0" fontId="47" fillId="0" borderId="0" xfId="0" applyFont="1" applyAlignment="1">
      <alignment/>
    </xf>
    <xf numFmtId="0" fontId="46" fillId="0" borderId="13" xfId="0" applyFont="1" applyFill="1" applyBorder="1" applyAlignment="1">
      <alignment horizontal="justify" wrapText="1"/>
    </xf>
    <xf numFmtId="0" fontId="46" fillId="34" borderId="13" xfId="0" applyFont="1" applyFill="1" applyBorder="1" applyAlignment="1">
      <alignment horizontal="justify" wrapText="1"/>
    </xf>
    <xf numFmtId="0" fontId="46" fillId="0" borderId="11" xfId="0" applyFont="1" applyBorder="1" applyAlignment="1">
      <alignment horizontal="center" vertical="center" wrapText="1"/>
    </xf>
    <xf numFmtId="0" fontId="47" fillId="7" borderId="11" xfId="0" applyFont="1" applyFill="1" applyBorder="1" applyAlignment="1">
      <alignment horizontal="right"/>
    </xf>
    <xf numFmtId="0" fontId="46" fillId="7" borderId="11" xfId="0" applyFont="1" applyFill="1" applyBorder="1" applyAlignment="1">
      <alignment horizontal="left" vertical="top" wrapText="1"/>
    </xf>
    <xf numFmtId="49" fontId="5" fillId="7" borderId="13" xfId="0" applyNumberFormat="1" applyFont="1" applyFill="1" applyBorder="1" applyAlignment="1">
      <alignment horizontal="center" vertical="center"/>
    </xf>
    <xf numFmtId="49" fontId="5" fillId="7" borderId="11" xfId="0" applyNumberFormat="1" applyFont="1" applyFill="1" applyBorder="1" applyAlignment="1">
      <alignment horizontal="center" vertical="center"/>
    </xf>
    <xf numFmtId="49" fontId="5" fillId="7" borderId="11" xfId="0" applyNumberFormat="1" applyFont="1" applyFill="1" applyBorder="1" applyAlignment="1">
      <alignment horizontal="center" vertical="center" wrapText="1"/>
    </xf>
    <xf numFmtId="189" fontId="5" fillId="7" borderId="11" xfId="0" applyNumberFormat="1" applyFont="1" applyFill="1" applyBorder="1" applyAlignment="1">
      <alignment horizontal="center" vertical="center" wrapText="1"/>
    </xf>
    <xf numFmtId="183" fontId="3" fillId="7" borderId="14" xfId="53" applyNumberFormat="1" applyFont="1" applyFill="1" applyBorder="1" applyAlignment="1" applyProtection="1">
      <alignment horizontal="center" vertical="center" wrapText="1"/>
      <protection hidden="1"/>
    </xf>
    <xf numFmtId="183" fontId="3" fillId="7" borderId="11" xfId="53" applyNumberFormat="1" applyFont="1" applyFill="1" applyBorder="1" applyAlignment="1" applyProtection="1">
      <alignment horizontal="center" vertical="center"/>
      <protection hidden="1"/>
    </xf>
    <xf numFmtId="183" fontId="3" fillId="34" borderId="14" xfId="53" applyNumberFormat="1" applyFont="1" applyFill="1" applyBorder="1" applyAlignment="1" applyProtection="1">
      <alignment horizontal="center" vertical="center" wrapText="1"/>
      <protection hidden="1"/>
    </xf>
    <xf numFmtId="0" fontId="47" fillId="3" borderId="11" xfId="0" applyFont="1" applyFill="1" applyBorder="1" applyAlignment="1">
      <alignment horizontal="right"/>
    </xf>
    <xf numFmtId="0" fontId="46" fillId="3" borderId="11" xfId="0" applyFont="1" applyFill="1" applyBorder="1" applyAlignment="1">
      <alignment horizontal="left" vertical="top" wrapText="1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 wrapText="1"/>
    </xf>
    <xf numFmtId="189" fontId="5" fillId="3" borderId="11" xfId="0" applyNumberFormat="1" applyFont="1" applyFill="1" applyBorder="1" applyAlignment="1">
      <alignment horizontal="center" vertical="center" wrapText="1"/>
    </xf>
    <xf numFmtId="183" fontId="3" fillId="3" borderId="11" xfId="53" applyNumberFormat="1" applyFont="1" applyFill="1" applyBorder="1" applyAlignment="1" applyProtection="1">
      <alignment horizontal="center" vertical="center"/>
      <protection hidden="1"/>
    </xf>
    <xf numFmtId="189" fontId="3" fillId="0" borderId="14" xfId="0" applyNumberFormat="1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5" fillId="0" borderId="13" xfId="0" applyFont="1" applyFill="1" applyBorder="1" applyAlignment="1">
      <alignment vertical="top" wrapText="1"/>
    </xf>
    <xf numFmtId="0" fontId="45" fillId="0" borderId="0" xfId="0" applyFont="1" applyFill="1" applyAlignment="1">
      <alignment vertical="top" wrapText="1"/>
    </xf>
    <xf numFmtId="0" fontId="5" fillId="34" borderId="13" xfId="0" applyFont="1" applyFill="1" applyBorder="1" applyAlignment="1">
      <alignment wrapText="1"/>
    </xf>
    <xf numFmtId="0" fontId="48" fillId="0" borderId="11" xfId="0" applyFont="1" applyBorder="1" applyAlignment="1">
      <alignment horizontal="center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top" wrapText="1"/>
    </xf>
    <xf numFmtId="189" fontId="46" fillId="33" borderId="11" xfId="0" applyNumberFormat="1" applyFont="1" applyFill="1" applyBorder="1" applyAlignment="1">
      <alignment horizontal="center" vertical="center" wrapText="1"/>
    </xf>
    <xf numFmtId="183" fontId="3" fillId="33" borderId="11" xfId="53" applyNumberFormat="1" applyFont="1" applyFill="1" applyBorder="1" applyAlignment="1" applyProtection="1">
      <alignment horizontal="center" vertical="center"/>
      <protection hidden="1"/>
    </xf>
    <xf numFmtId="49" fontId="5" fillId="33" borderId="13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189" fontId="5" fillId="33" borderId="11" xfId="0" applyNumberFormat="1" applyFont="1" applyFill="1" applyBorder="1" applyAlignment="1">
      <alignment horizontal="center" vertical="center"/>
    </xf>
    <xf numFmtId="0" fontId="3" fillId="33" borderId="14" xfId="53" applyNumberFormat="1" applyFont="1" applyFill="1" applyBorder="1" applyAlignment="1" applyProtection="1">
      <alignment horizontal="center" vertical="center" wrapText="1"/>
      <protection hidden="1"/>
    </xf>
    <xf numFmtId="0" fontId="46" fillId="0" borderId="11" xfId="0" applyFont="1" applyBorder="1" applyAlignment="1">
      <alignment horizontal="center" vertical="center" wrapText="1"/>
    </xf>
    <xf numFmtId="49" fontId="47" fillId="34" borderId="11" xfId="0" applyNumberFormat="1" applyFont="1" applyFill="1" applyBorder="1" applyAlignment="1">
      <alignment horizontal="right"/>
    </xf>
    <xf numFmtId="0" fontId="45" fillId="34" borderId="11" xfId="0" applyFont="1" applyFill="1" applyBorder="1" applyAlignment="1">
      <alignment horizontal="left" vertical="top" wrapText="1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189" fontId="3" fillId="34" borderId="11" xfId="0" applyNumberFormat="1" applyFont="1" applyFill="1" applyBorder="1" applyAlignment="1">
      <alignment horizontal="center" vertical="center"/>
    </xf>
    <xf numFmtId="189" fontId="3" fillId="34" borderId="11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3" fillId="33" borderId="0" xfId="53" applyFont="1" applyFill="1">
      <alignment/>
      <protection/>
    </xf>
    <xf numFmtId="49" fontId="47" fillId="33" borderId="11" xfId="0" applyNumberFormat="1" applyFont="1" applyFill="1" applyBorder="1" applyAlignment="1">
      <alignment horizontal="right"/>
    </xf>
    <xf numFmtId="0" fontId="45" fillId="33" borderId="11" xfId="0" applyFont="1" applyFill="1" applyBorder="1" applyAlignment="1">
      <alignment horizontal="left" vertical="top" wrapText="1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189" fontId="3" fillId="33" borderId="11" xfId="0" applyNumberFormat="1" applyFont="1" applyFill="1" applyBorder="1" applyAlignment="1">
      <alignment horizontal="center" vertical="center"/>
    </xf>
    <xf numFmtId="189" fontId="3" fillId="33" borderId="11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89" fontId="5" fillId="0" borderId="14" xfId="0" applyNumberFormat="1" applyFont="1" applyFill="1" applyBorder="1" applyAlignment="1">
      <alignment horizontal="center" vertical="center"/>
    </xf>
    <xf numFmtId="49" fontId="45" fillId="33" borderId="12" xfId="0" applyNumberFormat="1" applyFont="1" applyFill="1" applyBorder="1" applyAlignment="1">
      <alignment vertical="center"/>
    </xf>
    <xf numFmtId="198" fontId="46" fillId="0" borderId="11" xfId="67" applyNumberFormat="1" applyFont="1" applyBorder="1" applyAlignment="1">
      <alignment horizontal="center" vertical="center"/>
    </xf>
    <xf numFmtId="0" fontId="45" fillId="33" borderId="14" xfId="53" applyNumberFormat="1" applyFont="1" applyFill="1" applyBorder="1" applyAlignment="1" applyProtection="1">
      <alignment horizontal="center" vertical="center" wrapText="1"/>
      <protection hidden="1"/>
    </xf>
    <xf numFmtId="183" fontId="45" fillId="33" borderId="11" xfId="53" applyNumberFormat="1" applyFont="1" applyFill="1" applyBorder="1" applyAlignment="1" applyProtection="1">
      <alignment horizontal="center" vertical="center"/>
      <protection hidden="1"/>
    </xf>
    <xf numFmtId="183" fontId="45" fillId="33" borderId="14" xfId="53" applyNumberFormat="1" applyFont="1" applyFill="1" applyBorder="1" applyAlignment="1" applyProtection="1">
      <alignment horizontal="center" vertical="center" wrapText="1"/>
      <protection hidden="1"/>
    </xf>
    <xf numFmtId="0" fontId="47" fillId="33" borderId="11" xfId="0" applyFont="1" applyFill="1" applyBorder="1" applyAlignment="1">
      <alignment horizontal="right"/>
    </xf>
    <xf numFmtId="0" fontId="5" fillId="33" borderId="13" xfId="0" applyFont="1" applyFill="1" applyBorder="1" applyAlignment="1">
      <alignment vertical="center" wrapText="1"/>
    </xf>
    <xf numFmtId="183" fontId="3" fillId="33" borderId="14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49" fontId="3" fillId="0" borderId="0" xfId="53" applyNumberFormat="1" applyFont="1" applyFill="1" applyAlignment="1">
      <alignment horizontal="center" vertical="center" wrapText="1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49" fontId="3" fillId="0" borderId="15" xfId="53" applyNumberFormat="1" applyFont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46" fillId="0" borderId="11" xfId="0" applyFont="1" applyBorder="1" applyAlignment="1">
      <alignment horizontal="justify" vertical="top" wrapText="1"/>
    </xf>
    <xf numFmtId="190" fontId="46" fillId="0" borderId="11" xfId="67" applyNumberFormat="1" applyFont="1" applyBorder="1" applyAlignment="1">
      <alignment horizontal="center" vertical="center"/>
    </xf>
    <xf numFmtId="190" fontId="45" fillId="0" borderId="10" xfId="67" applyNumberFormat="1" applyFont="1" applyBorder="1" applyAlignment="1">
      <alignment horizontal="center" vertical="center" wrapText="1"/>
    </xf>
    <xf numFmtId="190" fontId="45" fillId="0" borderId="15" xfId="67" applyNumberFormat="1" applyFont="1" applyBorder="1" applyAlignment="1">
      <alignment horizontal="center" vertical="center" wrapText="1"/>
    </xf>
    <xf numFmtId="190" fontId="45" fillId="0" borderId="16" xfId="67" applyNumberFormat="1" applyFont="1" applyBorder="1" applyAlignment="1">
      <alignment horizontal="center" vertical="center" wrapText="1"/>
    </xf>
    <xf numFmtId="190" fontId="3" fillId="0" borderId="10" xfId="67" applyNumberFormat="1" applyFont="1" applyFill="1" applyBorder="1" applyAlignment="1" applyProtection="1">
      <alignment horizontal="center" vertical="center" wrapText="1"/>
      <protection hidden="1"/>
    </xf>
    <xf numFmtId="190" fontId="3" fillId="0" borderId="15" xfId="67" applyNumberFormat="1" applyFont="1" applyFill="1" applyBorder="1" applyAlignment="1" applyProtection="1">
      <alignment horizontal="center" vertical="center" wrapText="1"/>
      <protection hidden="1"/>
    </xf>
    <xf numFmtId="190" fontId="3" fillId="0" borderId="16" xfId="67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Alignment="1">
      <alignment horizontal="justify"/>
    </xf>
    <xf numFmtId="0" fontId="46" fillId="0" borderId="0" xfId="0" applyFont="1" applyAlignment="1">
      <alignment horizontal="justify"/>
    </xf>
    <xf numFmtId="0" fontId="45" fillId="0" borderId="0" xfId="0" applyFont="1" applyAlignment="1">
      <alignment horizontal="center" wrapText="1"/>
    </xf>
    <xf numFmtId="49" fontId="3" fillId="0" borderId="10" xfId="53" applyNumberFormat="1" applyFont="1" applyBorder="1" applyAlignment="1">
      <alignment horizontal="center" vertical="center"/>
      <protection/>
    </xf>
    <xf numFmtId="49" fontId="3" fillId="0" borderId="15" xfId="53" applyNumberFormat="1" applyFont="1" applyBorder="1" applyAlignment="1">
      <alignment horizontal="center" vertical="center"/>
      <protection/>
    </xf>
    <xf numFmtId="49" fontId="3" fillId="0" borderId="0" xfId="53" applyNumberFormat="1" applyFont="1" applyFill="1" applyBorder="1" applyAlignment="1">
      <alignment horizontal="center" wrapText="1"/>
      <protection/>
    </xf>
    <xf numFmtId="0" fontId="3" fillId="0" borderId="0" xfId="53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45" fillId="0" borderId="0" xfId="0" applyFont="1" applyAlignment="1">
      <alignment horizontal="center"/>
    </xf>
    <xf numFmtId="49" fontId="3" fillId="0" borderId="0" xfId="53" applyNumberFormat="1" applyFont="1" applyAlignment="1">
      <alignment horizontal="center" wrapText="1"/>
      <protection/>
    </xf>
    <xf numFmtId="0" fontId="45" fillId="0" borderId="0" xfId="0" applyFont="1" applyAlignment="1">
      <alignment horizontal="left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4" xfId="57"/>
    <cellStyle name="Обычный 2 5" xfId="58"/>
    <cellStyle name="Обычный 2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50" zoomScaleNormal="50" zoomScalePageLayoutView="0" workbookViewId="0" topLeftCell="A1">
      <selection activeCell="B3" sqref="B3:G3"/>
    </sheetView>
  </sheetViews>
  <sheetFormatPr defaultColWidth="9.140625" defaultRowHeight="15"/>
  <cols>
    <col min="1" max="1" width="34.8515625" style="1" customWidth="1"/>
    <col min="2" max="2" width="55.00390625" style="1" customWidth="1"/>
    <col min="3" max="3" width="16.421875" style="1" customWidth="1"/>
    <col min="4" max="4" width="18.140625" style="1" bestFit="1" customWidth="1"/>
    <col min="5" max="5" width="15.421875" style="5" hidden="1" customWidth="1"/>
    <col min="6" max="6" width="18.28125" style="5" hidden="1" customWidth="1"/>
    <col min="7" max="7" width="15.00390625" style="5" customWidth="1"/>
    <col min="8" max="8" width="9.140625" style="0" customWidth="1"/>
    <col min="10" max="10" width="9.8515625" style="0" bestFit="1" customWidth="1"/>
  </cols>
  <sheetData>
    <row r="1" spans="2:7" ht="18.75">
      <c r="B1" s="200" t="s">
        <v>22</v>
      </c>
      <c r="C1" s="200"/>
      <c r="D1" s="200"/>
      <c r="E1" s="200"/>
      <c r="F1" s="200"/>
      <c r="G1" s="200"/>
    </row>
    <row r="2" spans="2:7" ht="44.25" customHeight="1">
      <c r="B2" s="200" t="s">
        <v>419</v>
      </c>
      <c r="C2" s="200"/>
      <c r="D2" s="200"/>
      <c r="E2" s="200"/>
      <c r="F2" s="200"/>
      <c r="G2" s="200"/>
    </row>
    <row r="3" spans="2:7" ht="18.75">
      <c r="B3" s="200"/>
      <c r="C3" s="200"/>
      <c r="D3" s="200"/>
      <c r="E3" s="200"/>
      <c r="F3" s="200"/>
      <c r="G3" s="200"/>
    </row>
    <row r="4" spans="2:7" ht="18.75">
      <c r="B4" s="11"/>
      <c r="C4" s="11"/>
      <c r="D4" s="11"/>
      <c r="E4" s="3"/>
      <c r="F4" s="3"/>
      <c r="G4" s="3"/>
    </row>
    <row r="5" spans="1:7" ht="33.75" customHeight="1">
      <c r="A5" s="11"/>
      <c r="C5" s="11"/>
      <c r="E5" s="3"/>
      <c r="F5" s="3"/>
      <c r="G5" s="3"/>
    </row>
    <row r="6" spans="1:7" ht="50.25" customHeight="1">
      <c r="A6" s="201" t="s">
        <v>416</v>
      </c>
      <c r="B6" s="201"/>
      <c r="C6" s="201"/>
      <c r="D6" s="201"/>
      <c r="E6" s="201"/>
      <c r="F6" s="201"/>
      <c r="G6" s="201"/>
    </row>
    <row r="7" spans="2:7" ht="18.75" customHeight="1">
      <c r="B7" s="11"/>
      <c r="C7" s="11"/>
      <c r="D7" s="11"/>
      <c r="E7" s="2"/>
      <c r="G7" s="2" t="s">
        <v>30</v>
      </c>
    </row>
    <row r="8" spans="1:7" ht="15" customHeight="1">
      <c r="A8" s="202" t="s">
        <v>111</v>
      </c>
      <c r="B8" s="204" t="s">
        <v>134</v>
      </c>
      <c r="C8" s="206" t="s">
        <v>286</v>
      </c>
      <c r="D8" s="206" t="s">
        <v>415</v>
      </c>
      <c r="E8" s="206" t="s">
        <v>26</v>
      </c>
      <c r="F8" s="206" t="s">
        <v>36</v>
      </c>
      <c r="G8" s="206" t="s">
        <v>35</v>
      </c>
    </row>
    <row r="9" spans="1:7" ht="123.75" customHeight="1">
      <c r="A9" s="203"/>
      <c r="B9" s="205"/>
      <c r="C9" s="207"/>
      <c r="D9" s="207"/>
      <c r="E9" s="207"/>
      <c r="F9" s="207"/>
      <c r="G9" s="216"/>
    </row>
    <row r="10" spans="1:10" ht="18.75">
      <c r="A10" s="100" t="s">
        <v>117</v>
      </c>
      <c r="B10" s="101" t="s">
        <v>126</v>
      </c>
      <c r="C10" s="102">
        <v>4761.5</v>
      </c>
      <c r="D10" s="97">
        <v>3569.2</v>
      </c>
      <c r="E10" s="98">
        <v>109263200</v>
      </c>
      <c r="F10" s="98">
        <v>107932855.95</v>
      </c>
      <c r="G10" s="99">
        <f>D10/C10*100</f>
        <v>74.9595715635829</v>
      </c>
      <c r="J10" s="24"/>
    </row>
    <row r="11" spans="1:7" ht="18.75">
      <c r="A11" s="47" t="s">
        <v>118</v>
      </c>
      <c r="B11" s="34" t="s">
        <v>127</v>
      </c>
      <c r="C11" s="43">
        <v>515</v>
      </c>
      <c r="D11" s="44">
        <v>431.8</v>
      </c>
      <c r="E11" s="45">
        <v>40449300</v>
      </c>
      <c r="F11" s="45">
        <v>40997484.86</v>
      </c>
      <c r="G11" s="46">
        <f aca="true" t="shared" si="0" ref="G11:G29">D11/C11*100</f>
        <v>83.84466019417476</v>
      </c>
    </row>
    <row r="12" spans="1:7" ht="35.25" customHeight="1">
      <c r="A12" s="47" t="s">
        <v>119</v>
      </c>
      <c r="B12" s="208" t="s">
        <v>287</v>
      </c>
      <c r="C12" s="209">
        <v>710.2</v>
      </c>
      <c r="D12" s="210">
        <v>613.2</v>
      </c>
      <c r="E12" s="45">
        <v>18528600</v>
      </c>
      <c r="F12" s="45">
        <v>18899610.5</v>
      </c>
      <c r="G12" s="213">
        <f t="shared" si="0"/>
        <v>86.34187552802027</v>
      </c>
    </row>
    <row r="13" spans="1:7" ht="29.25" customHeight="1">
      <c r="A13" s="47"/>
      <c r="B13" s="208"/>
      <c r="C13" s="209"/>
      <c r="D13" s="211"/>
      <c r="E13" s="45">
        <v>18528600</v>
      </c>
      <c r="F13" s="45">
        <v>18899610.5</v>
      </c>
      <c r="G13" s="214"/>
    </row>
    <row r="14" spans="1:7" ht="18.75">
      <c r="A14" s="47"/>
      <c r="B14" s="208"/>
      <c r="C14" s="209"/>
      <c r="D14" s="211"/>
      <c r="E14" s="45">
        <v>17160700</v>
      </c>
      <c r="F14" s="45">
        <v>17531030.31</v>
      </c>
      <c r="G14" s="214"/>
    </row>
    <row r="15" spans="1:7" ht="27.75" customHeight="1" hidden="1">
      <c r="A15" s="47"/>
      <c r="B15" s="208"/>
      <c r="C15" s="209"/>
      <c r="D15" s="212"/>
      <c r="E15" s="45">
        <v>127800</v>
      </c>
      <c r="F15" s="45">
        <v>128444.33</v>
      </c>
      <c r="G15" s="215"/>
    </row>
    <row r="16" spans="1:7" ht="18.75">
      <c r="A16" s="47" t="s">
        <v>120</v>
      </c>
      <c r="B16" s="34" t="s">
        <v>128</v>
      </c>
      <c r="C16" s="43">
        <v>120</v>
      </c>
      <c r="D16" s="44">
        <v>164.8</v>
      </c>
      <c r="E16" s="45">
        <v>1238500</v>
      </c>
      <c r="F16" s="45">
        <v>1238500.35</v>
      </c>
      <c r="G16" s="46">
        <f t="shared" si="0"/>
        <v>137.33333333333334</v>
      </c>
    </row>
    <row r="17" spans="1:7" ht="77.25" customHeight="1">
      <c r="A17" s="47" t="s">
        <v>121</v>
      </c>
      <c r="B17" s="34" t="s">
        <v>129</v>
      </c>
      <c r="C17" s="43">
        <v>242</v>
      </c>
      <c r="D17" s="44">
        <v>134.8</v>
      </c>
      <c r="E17" s="45">
        <v>1600</v>
      </c>
      <c r="F17" s="45">
        <v>1635.51</v>
      </c>
      <c r="G17" s="46">
        <f t="shared" si="0"/>
        <v>55.70247933884298</v>
      </c>
    </row>
    <row r="18" spans="1:7" ht="18.75">
      <c r="A18" s="48" t="s">
        <v>122</v>
      </c>
      <c r="B18" s="34" t="s">
        <v>130</v>
      </c>
      <c r="C18" s="43">
        <v>3060</v>
      </c>
      <c r="D18" s="44">
        <v>2137.8</v>
      </c>
      <c r="E18" s="45">
        <v>5371800</v>
      </c>
      <c r="F18" s="45">
        <v>5402036.54</v>
      </c>
      <c r="G18" s="46">
        <f t="shared" si="0"/>
        <v>69.86274509803923</v>
      </c>
    </row>
    <row r="19" spans="1:7" ht="114" customHeight="1">
      <c r="A19" s="93" t="s">
        <v>288</v>
      </c>
      <c r="B19" s="94" t="str">
        <f>LOWER("ДОХОДЫ ОТ СДАЧИ В АРЕНДУ ИМУЩЕСТВА, НАХОДЯЩЕГОСЯ В ОПЕРАТИВНОМ УПРАВЛЕНИИ ОРГАНОВ УПРАВЛЕНИЯСЕЛЬСКИХ ПОСЕЛЕНИЙ И СОЗДАННЫХ ИМИ УЧРЕЖДЕНИЙ (ЗА ИСКЛЮЧЕНИЕ ИМУЩЕСТВА МУНИЦИПАЛЬНЫХ БЮДЖЕТНЫХ И АВТОНОМНЫХ УЧРЕЖДЕНИЙ")</f>
        <v>доходы от сдачи в аренду имущества, находящегося в оперативном управлении органов управлениясельских поселений и созданных ими учреждений (за исключение имущества муниципальных бюджетных и автономных учреждений</v>
      </c>
      <c r="C19" s="43">
        <v>114.3</v>
      </c>
      <c r="D19" s="44">
        <v>85.8</v>
      </c>
      <c r="E19" s="45">
        <v>1966100</v>
      </c>
      <c r="F19" s="45">
        <v>2038821.19</v>
      </c>
      <c r="G19" s="46">
        <f t="shared" si="0"/>
        <v>75.06561679790026</v>
      </c>
    </row>
    <row r="20" spans="1:7" ht="39.75" customHeight="1">
      <c r="A20" s="192" t="s">
        <v>377</v>
      </c>
      <c r="B20" s="94" t="s">
        <v>378</v>
      </c>
      <c r="C20" s="193">
        <v>0</v>
      </c>
      <c r="D20" s="44">
        <v>1</v>
      </c>
      <c r="E20" s="45"/>
      <c r="F20" s="45"/>
      <c r="G20" s="46"/>
    </row>
    <row r="21" spans="1:7" ht="18.75">
      <c r="A21" s="95" t="s">
        <v>123</v>
      </c>
      <c r="B21" s="96" t="s">
        <v>131</v>
      </c>
      <c r="C21" s="97">
        <v>7809.2</v>
      </c>
      <c r="D21" s="97">
        <v>6767.6</v>
      </c>
      <c r="E21" s="98">
        <v>145000</v>
      </c>
      <c r="F21" s="98">
        <v>145188.28</v>
      </c>
      <c r="G21" s="99">
        <f t="shared" si="0"/>
        <v>86.66188598063823</v>
      </c>
    </row>
    <row r="22" spans="1:7" ht="65.25" customHeight="1">
      <c r="A22" s="48" t="s">
        <v>112</v>
      </c>
      <c r="B22" s="39" t="s">
        <v>289</v>
      </c>
      <c r="C22" s="43">
        <v>1266.1</v>
      </c>
      <c r="D22" s="44">
        <v>949.6</v>
      </c>
      <c r="E22" s="45">
        <v>145000</v>
      </c>
      <c r="F22" s="45">
        <v>145188.28</v>
      </c>
      <c r="G22" s="46">
        <f t="shared" si="0"/>
        <v>75.0019745675697</v>
      </c>
    </row>
    <row r="23" spans="1:7" ht="60" customHeight="1">
      <c r="A23" s="48" t="s">
        <v>113</v>
      </c>
      <c r="B23" s="39" t="s">
        <v>132</v>
      </c>
      <c r="C23" s="43">
        <v>6426.6</v>
      </c>
      <c r="D23" s="44">
        <v>5770</v>
      </c>
      <c r="E23" s="45">
        <v>145000</v>
      </c>
      <c r="F23" s="45">
        <v>145189.18</v>
      </c>
      <c r="G23" s="46">
        <f t="shared" si="0"/>
        <v>89.78308903619332</v>
      </c>
    </row>
    <row r="24" spans="1:7" ht="18.75">
      <c r="A24" s="47" t="s">
        <v>114</v>
      </c>
      <c r="B24" s="39" t="s">
        <v>27</v>
      </c>
      <c r="C24" s="43">
        <v>6426.6</v>
      </c>
      <c r="D24" s="44">
        <v>5770</v>
      </c>
      <c r="E24" s="45"/>
      <c r="F24" s="45">
        <v>-0.9</v>
      </c>
      <c r="G24" s="46">
        <f t="shared" si="0"/>
        <v>89.78308903619332</v>
      </c>
    </row>
    <row r="25" spans="1:7" ht="75" customHeight="1">
      <c r="A25" s="47" t="s">
        <v>115</v>
      </c>
      <c r="B25" s="39" t="s">
        <v>28</v>
      </c>
      <c r="C25" s="43">
        <v>84.2</v>
      </c>
      <c r="D25" s="44">
        <v>42</v>
      </c>
      <c r="E25" s="45">
        <v>14966900</v>
      </c>
      <c r="F25" s="45">
        <v>14995524.57</v>
      </c>
      <c r="G25" s="46">
        <f t="shared" si="0"/>
        <v>49.8812351543943</v>
      </c>
    </row>
    <row r="26" spans="1:7" ht="66" customHeight="1">
      <c r="A26" s="47" t="s">
        <v>116</v>
      </c>
      <c r="B26" s="39" t="s">
        <v>29</v>
      </c>
      <c r="C26" s="43">
        <v>3.8</v>
      </c>
      <c r="D26" s="44">
        <v>0</v>
      </c>
      <c r="E26" s="45">
        <v>3431900</v>
      </c>
      <c r="F26" s="45">
        <v>3444484.2</v>
      </c>
      <c r="G26" s="46">
        <f t="shared" si="0"/>
        <v>0</v>
      </c>
    </row>
    <row r="27" spans="1:7" ht="41.25" customHeight="1">
      <c r="A27" s="47" t="s">
        <v>124</v>
      </c>
      <c r="B27" s="34" t="s">
        <v>196</v>
      </c>
      <c r="C27" s="43">
        <v>30</v>
      </c>
      <c r="D27" s="44">
        <v>3.7</v>
      </c>
      <c r="E27" s="45">
        <v>3431900</v>
      </c>
      <c r="F27" s="45">
        <v>3444484.2</v>
      </c>
      <c r="G27" s="46">
        <f t="shared" si="0"/>
        <v>12.333333333333334</v>
      </c>
    </row>
    <row r="28" spans="1:7" ht="100.5" customHeight="1">
      <c r="A28" s="47" t="s">
        <v>125</v>
      </c>
      <c r="B28" s="34" t="s">
        <v>290</v>
      </c>
      <c r="C28" s="43">
        <v>2.3</v>
      </c>
      <c r="D28" s="44">
        <v>2.3</v>
      </c>
      <c r="E28" s="45">
        <v>11535000</v>
      </c>
      <c r="F28" s="45">
        <v>11551040.37</v>
      </c>
      <c r="G28" s="46">
        <f t="shared" si="0"/>
        <v>100</v>
      </c>
    </row>
    <row r="29" spans="1:7" ht="42" customHeight="1">
      <c r="A29" s="41"/>
      <c r="B29" s="34" t="s">
        <v>133</v>
      </c>
      <c r="C29" s="43">
        <v>12570.7</v>
      </c>
      <c r="D29" s="44">
        <v>10336.8</v>
      </c>
      <c r="E29" s="45">
        <v>4235000</v>
      </c>
      <c r="F29" s="45">
        <v>4250986.88</v>
      </c>
      <c r="G29" s="46">
        <f t="shared" si="0"/>
        <v>82.22931101688847</v>
      </c>
    </row>
    <row r="30" ht="6" customHeight="1"/>
    <row r="31" ht="18.75" hidden="1"/>
    <row r="32" spans="1:4" ht="18.75">
      <c r="A32" s="1" t="s">
        <v>172</v>
      </c>
      <c r="D32" s="1" t="s">
        <v>173</v>
      </c>
    </row>
  </sheetData>
  <sheetProtection/>
  <mergeCells count="15">
    <mergeCell ref="B12:B15"/>
    <mergeCell ref="C12:C15"/>
    <mergeCell ref="D12:D15"/>
    <mergeCell ref="G12:G15"/>
    <mergeCell ref="F8:F9"/>
    <mergeCell ref="G8:G9"/>
    <mergeCell ref="B1:G1"/>
    <mergeCell ref="B2:G2"/>
    <mergeCell ref="B3:G3"/>
    <mergeCell ref="A6:G6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="70" zoomScaleNormal="70" zoomScalePageLayoutView="0" workbookViewId="0" topLeftCell="A1">
      <selection activeCell="H8" sqref="H8"/>
    </sheetView>
  </sheetViews>
  <sheetFormatPr defaultColWidth="9.140625" defaultRowHeight="15"/>
  <cols>
    <col min="1" max="1" width="6.57421875" style="1" customWidth="1"/>
    <col min="2" max="2" width="17.00390625" style="1" customWidth="1"/>
    <col min="3" max="3" width="53.140625" style="5" customWidth="1"/>
    <col min="4" max="4" width="14.140625" style="5" customWidth="1"/>
    <col min="5" max="5" width="16.00390625" style="5" customWidth="1"/>
    <col min="6" max="6" width="18.28125" style="5" customWidth="1"/>
    <col min="7" max="7" width="13.28125" style="0" customWidth="1"/>
    <col min="9" max="9" width="16.7109375" style="0" customWidth="1"/>
  </cols>
  <sheetData>
    <row r="1" spans="3:6" ht="18.75">
      <c r="C1" s="200" t="s">
        <v>291</v>
      </c>
      <c r="D1" s="200"/>
      <c r="E1" s="200"/>
      <c r="F1" s="200"/>
    </row>
    <row r="2" spans="3:6" ht="29.25" customHeight="1">
      <c r="C2" s="200" t="s">
        <v>420</v>
      </c>
      <c r="D2" s="200"/>
      <c r="E2" s="200"/>
      <c r="F2" s="200"/>
    </row>
    <row r="3" spans="3:6" ht="18.75" customHeight="1">
      <c r="C3" s="200"/>
      <c r="D3" s="200"/>
      <c r="E3" s="200"/>
      <c r="F3" s="200"/>
    </row>
    <row r="4" spans="3:6" ht="18.75">
      <c r="C4" s="2"/>
      <c r="D4" s="2"/>
      <c r="E4" s="2"/>
      <c r="F4" s="3"/>
    </row>
    <row r="5" spans="1:6" ht="41.25" customHeight="1">
      <c r="A5" s="201" t="s">
        <v>414</v>
      </c>
      <c r="B5" s="201"/>
      <c r="C5" s="201"/>
      <c r="D5" s="201"/>
      <c r="E5" s="201"/>
      <c r="F5" s="201"/>
    </row>
    <row r="6" spans="3:6" ht="18.75">
      <c r="C6" s="4"/>
      <c r="D6" s="4"/>
      <c r="E6" s="4"/>
      <c r="F6" s="5" t="s">
        <v>30</v>
      </c>
    </row>
    <row r="7" spans="1:6" ht="15" customHeight="1">
      <c r="A7" s="220" t="s">
        <v>15</v>
      </c>
      <c r="B7" s="204" t="s">
        <v>21</v>
      </c>
      <c r="C7" s="206" t="s">
        <v>135</v>
      </c>
      <c r="D7" s="206" t="s">
        <v>286</v>
      </c>
      <c r="E7" s="206" t="s">
        <v>415</v>
      </c>
      <c r="F7" s="206" t="s">
        <v>35</v>
      </c>
    </row>
    <row r="8" spans="1:6" ht="120" customHeight="1">
      <c r="A8" s="221"/>
      <c r="B8" s="205"/>
      <c r="C8" s="207"/>
      <c r="D8" s="207"/>
      <c r="E8" s="207"/>
      <c r="F8" s="207"/>
    </row>
    <row r="9" spans="1:9" ht="18.75">
      <c r="A9" s="40"/>
      <c r="B9" s="40"/>
      <c r="C9" s="96" t="s">
        <v>81</v>
      </c>
      <c r="D9" s="103">
        <v>13390.6</v>
      </c>
      <c r="E9" s="103">
        <v>10961.4</v>
      </c>
      <c r="F9" s="104">
        <f>E9/D9*100</f>
        <v>81.85891595596911</v>
      </c>
      <c r="G9" s="24"/>
      <c r="I9" s="24"/>
    </row>
    <row r="10" spans="1:9" ht="18.75">
      <c r="A10" s="40"/>
      <c r="B10" s="40"/>
      <c r="C10" s="33" t="s">
        <v>18</v>
      </c>
      <c r="D10" s="82"/>
      <c r="E10" s="82"/>
      <c r="F10" s="9"/>
      <c r="I10" s="31"/>
    </row>
    <row r="11" spans="1:9" ht="18.75">
      <c r="A11" s="106" t="s">
        <v>82</v>
      </c>
      <c r="B11" s="106" t="s">
        <v>83</v>
      </c>
      <c r="C11" s="107" t="s">
        <v>14</v>
      </c>
      <c r="D11" s="103">
        <v>3638.3</v>
      </c>
      <c r="E11" s="103">
        <v>2847.9</v>
      </c>
      <c r="F11" s="104">
        <f aca="true" t="shared" si="0" ref="F11:F37">E11/D11*100</f>
        <v>78.27556825990159</v>
      </c>
      <c r="I11" s="31"/>
    </row>
    <row r="12" spans="1:9" ht="61.5" customHeight="1">
      <c r="A12" s="87"/>
      <c r="B12" s="86" t="s">
        <v>84</v>
      </c>
      <c r="C12" s="49" t="s">
        <v>13</v>
      </c>
      <c r="D12" s="89">
        <v>542.5</v>
      </c>
      <c r="E12" s="89">
        <v>434.3</v>
      </c>
      <c r="F12" s="9">
        <f t="shared" si="0"/>
        <v>80.0552995391705</v>
      </c>
      <c r="I12" s="31"/>
    </row>
    <row r="13" spans="1:9" ht="93.75">
      <c r="A13" s="87"/>
      <c r="B13" s="86" t="s">
        <v>85</v>
      </c>
      <c r="C13" s="49" t="s">
        <v>40</v>
      </c>
      <c r="D13" s="89">
        <v>1835.4</v>
      </c>
      <c r="E13" s="89">
        <v>1420.3</v>
      </c>
      <c r="F13" s="9">
        <f t="shared" si="0"/>
        <v>77.38367658276124</v>
      </c>
      <c r="I13" s="31"/>
    </row>
    <row r="14" spans="1:9" ht="75">
      <c r="A14" s="87"/>
      <c r="B14" s="86" t="s">
        <v>86</v>
      </c>
      <c r="C14" s="49" t="s">
        <v>38</v>
      </c>
      <c r="D14" s="89">
        <v>13.3</v>
      </c>
      <c r="E14" s="89">
        <v>10</v>
      </c>
      <c r="F14" s="9">
        <f t="shared" si="0"/>
        <v>75.18796992481202</v>
      </c>
      <c r="I14" s="31"/>
    </row>
    <row r="15" spans="1:9" ht="37.5">
      <c r="A15" s="87"/>
      <c r="B15" s="86" t="s">
        <v>379</v>
      </c>
      <c r="C15" s="49" t="s">
        <v>380</v>
      </c>
      <c r="D15" s="89">
        <v>40</v>
      </c>
      <c r="E15" s="89">
        <v>40</v>
      </c>
      <c r="F15" s="9">
        <f t="shared" si="0"/>
        <v>100</v>
      </c>
      <c r="I15" s="31"/>
    </row>
    <row r="16" spans="1:9" ht="18.75">
      <c r="A16" s="87"/>
      <c r="B16" s="86" t="s">
        <v>292</v>
      </c>
      <c r="C16" s="49" t="s">
        <v>293</v>
      </c>
      <c r="D16" s="89">
        <v>10</v>
      </c>
      <c r="E16" s="89">
        <v>0</v>
      </c>
      <c r="F16" s="9">
        <v>0</v>
      </c>
      <c r="I16" s="31"/>
    </row>
    <row r="17" spans="1:9" ht="18.75">
      <c r="A17" s="87"/>
      <c r="B17" s="86" t="s">
        <v>87</v>
      </c>
      <c r="C17" s="37" t="s">
        <v>12</v>
      </c>
      <c r="D17" s="89">
        <v>1197.1</v>
      </c>
      <c r="E17" s="89">
        <v>943.3</v>
      </c>
      <c r="F17" s="9">
        <f t="shared" si="0"/>
        <v>78.79876367889067</v>
      </c>
      <c r="I17" s="31"/>
    </row>
    <row r="18" spans="1:9" ht="18.75">
      <c r="A18" s="105" t="s">
        <v>88</v>
      </c>
      <c r="B18" s="106" t="s">
        <v>89</v>
      </c>
      <c r="C18" s="96" t="s">
        <v>31</v>
      </c>
      <c r="D18" s="103">
        <v>80.4</v>
      </c>
      <c r="E18" s="103">
        <v>42</v>
      </c>
      <c r="F18" s="104">
        <f t="shared" si="0"/>
        <v>52.23880597014925</v>
      </c>
      <c r="I18" s="31"/>
    </row>
    <row r="19" spans="1:9" ht="37.5">
      <c r="A19" s="87"/>
      <c r="B19" s="86" t="s">
        <v>90</v>
      </c>
      <c r="C19" s="37" t="s">
        <v>16</v>
      </c>
      <c r="D19" s="89">
        <v>80.4</v>
      </c>
      <c r="E19" s="89">
        <v>42</v>
      </c>
      <c r="F19" s="9">
        <f t="shared" si="0"/>
        <v>52.23880597014925</v>
      </c>
      <c r="I19" s="31"/>
    </row>
    <row r="20" spans="1:9" ht="37.5">
      <c r="A20" s="105" t="s">
        <v>91</v>
      </c>
      <c r="B20" s="106" t="s">
        <v>92</v>
      </c>
      <c r="C20" s="107" t="s">
        <v>47</v>
      </c>
      <c r="D20" s="103">
        <v>91.3</v>
      </c>
      <c r="E20" s="103">
        <v>54.9</v>
      </c>
      <c r="F20" s="104">
        <f t="shared" si="0"/>
        <v>60.13143483023001</v>
      </c>
      <c r="I20" s="31"/>
    </row>
    <row r="21" spans="1:9" ht="75">
      <c r="A21" s="164"/>
      <c r="B21" s="165" t="s">
        <v>294</v>
      </c>
      <c r="C21" s="166" t="s">
        <v>295</v>
      </c>
      <c r="D21" s="167">
        <v>59.3</v>
      </c>
      <c r="E21" s="167">
        <v>41.9</v>
      </c>
      <c r="F21" s="168">
        <f t="shared" si="0"/>
        <v>70.65767284991568</v>
      </c>
      <c r="I21" s="31"/>
    </row>
    <row r="22" spans="1:9" ht="18.75">
      <c r="A22" s="164"/>
      <c r="B22" s="165" t="s">
        <v>296</v>
      </c>
      <c r="C22" s="166" t="s">
        <v>297</v>
      </c>
      <c r="D22" s="167">
        <v>2</v>
      </c>
      <c r="E22" s="167">
        <v>0</v>
      </c>
      <c r="F22" s="168">
        <v>0</v>
      </c>
      <c r="I22" s="31"/>
    </row>
    <row r="23" spans="1:9" ht="56.25">
      <c r="A23" s="87"/>
      <c r="B23" s="86" t="s">
        <v>93</v>
      </c>
      <c r="C23" s="49" t="s">
        <v>48</v>
      </c>
      <c r="D23" s="89">
        <v>30</v>
      </c>
      <c r="E23" s="89">
        <v>13</v>
      </c>
      <c r="F23" s="9">
        <f t="shared" si="0"/>
        <v>43.333333333333336</v>
      </c>
      <c r="I23" s="31"/>
    </row>
    <row r="24" spans="1:9" ht="18.75">
      <c r="A24" s="105" t="s">
        <v>94</v>
      </c>
      <c r="B24" s="106" t="s">
        <v>95</v>
      </c>
      <c r="C24" s="96" t="s">
        <v>11</v>
      </c>
      <c r="D24" s="103">
        <v>5761.7</v>
      </c>
      <c r="E24" s="103">
        <v>5317.1</v>
      </c>
      <c r="F24" s="104">
        <f t="shared" si="0"/>
        <v>92.28352743114013</v>
      </c>
      <c r="I24" s="31"/>
    </row>
    <row r="25" spans="1:9" ht="18.75">
      <c r="A25" s="87"/>
      <c r="B25" s="86" t="s">
        <v>96</v>
      </c>
      <c r="C25" s="37" t="s">
        <v>32</v>
      </c>
      <c r="D25" s="89">
        <v>5731.6</v>
      </c>
      <c r="E25" s="89">
        <v>5295.9</v>
      </c>
      <c r="F25" s="9">
        <f t="shared" si="0"/>
        <v>92.39828320189824</v>
      </c>
      <c r="I25" s="31"/>
    </row>
    <row r="26" spans="1:9" ht="37.5">
      <c r="A26" s="87"/>
      <c r="B26" s="86" t="s">
        <v>97</v>
      </c>
      <c r="C26" s="37" t="s">
        <v>10</v>
      </c>
      <c r="D26" s="89">
        <v>30.1</v>
      </c>
      <c r="E26" s="89">
        <v>21.2</v>
      </c>
      <c r="F26" s="9">
        <f t="shared" si="0"/>
        <v>70.43189368770764</v>
      </c>
      <c r="I26" s="31"/>
    </row>
    <row r="27" spans="1:9" ht="18.75">
      <c r="A27" s="105" t="s">
        <v>98</v>
      </c>
      <c r="B27" s="106" t="s">
        <v>99</v>
      </c>
      <c r="C27" s="96" t="s">
        <v>9</v>
      </c>
      <c r="D27" s="103">
        <v>1014.6</v>
      </c>
      <c r="E27" s="103">
        <v>674.5</v>
      </c>
      <c r="F27" s="104">
        <f t="shared" si="0"/>
        <v>66.47940074906367</v>
      </c>
      <c r="I27" s="31"/>
    </row>
    <row r="28" spans="1:9" ht="18.75">
      <c r="A28" s="87"/>
      <c r="B28" s="86" t="s">
        <v>100</v>
      </c>
      <c r="C28" s="37" t="s">
        <v>8</v>
      </c>
      <c r="D28" s="89">
        <v>38.7</v>
      </c>
      <c r="E28" s="89">
        <v>38.6</v>
      </c>
      <c r="F28" s="9">
        <f t="shared" si="0"/>
        <v>99.74160206718345</v>
      </c>
      <c r="I28" s="31"/>
    </row>
    <row r="29" spans="1:9" ht="18.75">
      <c r="A29" s="87"/>
      <c r="B29" s="86" t="s">
        <v>101</v>
      </c>
      <c r="C29" s="37" t="s">
        <v>7</v>
      </c>
      <c r="D29" s="89">
        <v>975.9</v>
      </c>
      <c r="E29" s="89">
        <v>635.9</v>
      </c>
      <c r="F29" s="9">
        <f t="shared" si="0"/>
        <v>65.16036479147454</v>
      </c>
      <c r="I29" s="31"/>
    </row>
    <row r="30" spans="1:9" ht="18.75">
      <c r="A30" s="105" t="s">
        <v>102</v>
      </c>
      <c r="B30" s="106" t="s">
        <v>103</v>
      </c>
      <c r="C30" s="96" t="s">
        <v>6</v>
      </c>
      <c r="D30" s="103">
        <v>13.4</v>
      </c>
      <c r="E30" s="103">
        <v>10</v>
      </c>
      <c r="F30" s="104">
        <f t="shared" si="0"/>
        <v>74.62686567164178</v>
      </c>
      <c r="I30" s="31"/>
    </row>
    <row r="31" spans="1:9" ht="37.5">
      <c r="A31" s="87"/>
      <c r="B31" s="86" t="s">
        <v>104</v>
      </c>
      <c r="C31" s="108" t="s">
        <v>5</v>
      </c>
      <c r="D31" s="89">
        <v>13.4</v>
      </c>
      <c r="E31" s="89">
        <v>10</v>
      </c>
      <c r="F31" s="9">
        <f t="shared" si="0"/>
        <v>74.62686567164178</v>
      </c>
      <c r="I31" s="31"/>
    </row>
    <row r="32" spans="1:9" ht="18.75">
      <c r="A32" s="105" t="s">
        <v>105</v>
      </c>
      <c r="B32" s="106" t="s">
        <v>106</v>
      </c>
      <c r="C32" s="96" t="s">
        <v>107</v>
      </c>
      <c r="D32" s="103">
        <v>2703</v>
      </c>
      <c r="E32" s="103">
        <v>1943.5</v>
      </c>
      <c r="F32" s="104">
        <f t="shared" si="0"/>
        <v>71.90159082500925</v>
      </c>
      <c r="I32" s="31"/>
    </row>
    <row r="33" spans="1:9" ht="18.75">
      <c r="A33" s="87"/>
      <c r="B33" s="86" t="s">
        <v>108</v>
      </c>
      <c r="C33" s="37" t="s">
        <v>4</v>
      </c>
      <c r="D33" s="89">
        <v>2703</v>
      </c>
      <c r="E33" s="89">
        <v>1943.5</v>
      </c>
      <c r="F33" s="9">
        <f t="shared" si="0"/>
        <v>71.90159082500925</v>
      </c>
      <c r="I33" s="31"/>
    </row>
    <row r="34" spans="1:9" ht="18.75">
      <c r="A34" s="105" t="s">
        <v>174</v>
      </c>
      <c r="B34" s="106" t="s">
        <v>197</v>
      </c>
      <c r="C34" s="140" t="s">
        <v>199</v>
      </c>
      <c r="D34" s="103">
        <v>82.9</v>
      </c>
      <c r="E34" s="103">
        <v>70.9</v>
      </c>
      <c r="F34" s="104">
        <f t="shared" si="0"/>
        <v>85.52472858866103</v>
      </c>
      <c r="I34" s="31"/>
    </row>
    <row r="35" spans="1:9" ht="18.75">
      <c r="A35" s="87"/>
      <c r="B35" s="86" t="s">
        <v>197</v>
      </c>
      <c r="C35" s="139" t="s">
        <v>199</v>
      </c>
      <c r="D35" s="89">
        <v>82.9</v>
      </c>
      <c r="E35" s="89">
        <v>70.9</v>
      </c>
      <c r="F35" s="9">
        <f t="shared" si="0"/>
        <v>85.52472858866103</v>
      </c>
      <c r="I35" s="31"/>
    </row>
    <row r="36" spans="1:9" ht="37.5">
      <c r="A36" s="105" t="s">
        <v>198</v>
      </c>
      <c r="B36" s="106" t="s">
        <v>109</v>
      </c>
      <c r="C36" s="109" t="s">
        <v>1</v>
      </c>
      <c r="D36" s="103">
        <v>5</v>
      </c>
      <c r="E36" s="103">
        <v>0.6</v>
      </c>
      <c r="F36" s="104">
        <f t="shared" si="0"/>
        <v>12</v>
      </c>
      <c r="I36" s="31"/>
    </row>
    <row r="37" spans="1:9" ht="37.5">
      <c r="A37" s="88"/>
      <c r="B37" s="86" t="s">
        <v>110</v>
      </c>
      <c r="C37" s="50" t="s">
        <v>0</v>
      </c>
      <c r="D37" s="89">
        <v>5</v>
      </c>
      <c r="E37" s="89">
        <v>0.6</v>
      </c>
      <c r="F37" s="9">
        <f t="shared" si="0"/>
        <v>12</v>
      </c>
      <c r="I37" s="31"/>
    </row>
    <row r="38" spans="1:9" ht="18.75">
      <c r="A38" s="35"/>
      <c r="B38" s="35"/>
      <c r="C38" s="36"/>
      <c r="D38" s="35"/>
      <c r="E38" s="35"/>
      <c r="F38" s="51"/>
      <c r="I38" s="31"/>
    </row>
    <row r="39" spans="1:9" ht="18.75">
      <c r="A39" s="1" t="s">
        <v>175</v>
      </c>
      <c r="C39" s="1"/>
      <c r="E39" s="35"/>
      <c r="F39" s="1" t="s">
        <v>173</v>
      </c>
      <c r="I39" s="31"/>
    </row>
    <row r="40" spans="1:9" ht="18.75">
      <c r="A40" s="35"/>
      <c r="B40" s="35"/>
      <c r="C40" s="36"/>
      <c r="D40" s="35"/>
      <c r="E40" s="35"/>
      <c r="F40" s="51"/>
      <c r="I40" s="31"/>
    </row>
    <row r="41" spans="3:9" ht="18.75">
      <c r="C41" s="1"/>
      <c r="E41" s="35"/>
      <c r="F41" s="1"/>
      <c r="I41" s="31"/>
    </row>
    <row r="42" spans="1:9" ht="18.75">
      <c r="A42" s="35"/>
      <c r="B42" s="35"/>
      <c r="C42" s="36"/>
      <c r="D42" s="35"/>
      <c r="E42" s="35"/>
      <c r="F42" s="51"/>
      <c r="I42" s="31"/>
    </row>
    <row r="43" spans="1:9" ht="18.75">
      <c r="A43" s="35"/>
      <c r="B43" s="35"/>
      <c r="C43" s="36"/>
      <c r="D43" s="35"/>
      <c r="E43" s="35"/>
      <c r="F43" s="51"/>
      <c r="I43" s="31"/>
    </row>
    <row r="44" spans="1:9" ht="18.75">
      <c r="A44" s="35"/>
      <c r="B44" s="35"/>
      <c r="C44" s="36"/>
      <c r="D44" s="35"/>
      <c r="E44" s="35"/>
      <c r="F44" s="51"/>
      <c r="I44" s="31"/>
    </row>
    <row r="45" spans="1:9" ht="18.75">
      <c r="A45" s="35"/>
      <c r="B45" s="35"/>
      <c r="C45" s="36"/>
      <c r="D45" s="35"/>
      <c r="E45" s="35"/>
      <c r="F45" s="51"/>
      <c r="I45" s="31"/>
    </row>
    <row r="46" spans="1:9" ht="18.75">
      <c r="A46" s="35"/>
      <c r="B46" s="35"/>
      <c r="C46" s="36"/>
      <c r="D46" s="35"/>
      <c r="E46" s="35"/>
      <c r="F46" s="51"/>
      <c r="I46" s="31"/>
    </row>
    <row r="47" spans="1:9" ht="18.75">
      <c r="A47" s="35"/>
      <c r="B47" s="35"/>
      <c r="C47" s="36"/>
      <c r="D47" s="35"/>
      <c r="E47" s="35"/>
      <c r="F47" s="51"/>
      <c r="I47" s="31"/>
    </row>
    <row r="51" spans="1:5" ht="18.75">
      <c r="A51" s="22"/>
      <c r="B51" s="52"/>
      <c r="C51" s="20"/>
      <c r="D51" s="219"/>
      <c r="E51" s="219"/>
    </row>
    <row r="52" spans="1:5" ht="18.75">
      <c r="A52" s="23"/>
      <c r="B52" s="23"/>
      <c r="C52" s="23"/>
      <c r="D52" s="23"/>
      <c r="E52" s="23"/>
    </row>
    <row r="55" spans="1:5" ht="20.25" customHeight="1">
      <c r="A55" s="217"/>
      <c r="B55" s="217"/>
      <c r="C55" s="217"/>
      <c r="D55" s="27"/>
      <c r="E55" s="27"/>
    </row>
    <row r="56" spans="1:5" ht="17.25" customHeight="1">
      <c r="A56" s="218"/>
      <c r="B56" s="218"/>
      <c r="C56" s="218"/>
      <c r="D56" s="28"/>
      <c r="E56" s="28"/>
    </row>
    <row r="57" spans="1:5" ht="14.25" customHeight="1">
      <c r="A57" s="217"/>
      <c r="B57" s="217"/>
      <c r="C57" s="217"/>
      <c r="D57" s="27"/>
      <c r="E57" s="27"/>
    </row>
  </sheetData>
  <sheetProtection/>
  <mergeCells count="14">
    <mergeCell ref="C1:F1"/>
    <mergeCell ref="C2:F2"/>
    <mergeCell ref="C3:F3"/>
    <mergeCell ref="A5:F5"/>
    <mergeCell ref="A7:A8"/>
    <mergeCell ref="C7:C8"/>
    <mergeCell ref="B7:B8"/>
    <mergeCell ref="D7:D8"/>
    <mergeCell ref="F7:F8"/>
    <mergeCell ref="A55:C55"/>
    <mergeCell ref="A56:C56"/>
    <mergeCell ref="A57:C57"/>
    <mergeCell ref="D51:E51"/>
    <mergeCell ref="E7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9"/>
  <sheetViews>
    <sheetView zoomScale="70" zoomScaleNormal="70" zoomScalePageLayoutView="0" workbookViewId="0" topLeftCell="A184">
      <selection activeCell="A1" sqref="A1:J196"/>
    </sheetView>
  </sheetViews>
  <sheetFormatPr defaultColWidth="9.140625" defaultRowHeight="15"/>
  <cols>
    <col min="1" max="1" width="6.28125" style="1" customWidth="1"/>
    <col min="2" max="2" width="43.421875" style="5" customWidth="1"/>
    <col min="3" max="3" width="7.00390625" style="5" customWidth="1"/>
    <col min="4" max="4" width="5.28125" style="5" customWidth="1"/>
    <col min="5" max="5" width="5.7109375" style="5" customWidth="1"/>
    <col min="6" max="6" width="19.421875" style="5" customWidth="1"/>
    <col min="7" max="7" width="6.421875" style="5" customWidth="1"/>
    <col min="8" max="8" width="15.7109375" style="5" customWidth="1"/>
    <col min="9" max="9" width="17.8515625" style="5" customWidth="1"/>
    <col min="10" max="10" width="16.00390625" style="53" customWidth="1"/>
    <col min="11" max="11" width="14.28125" style="5" customWidth="1"/>
    <col min="12" max="12" width="15.8515625" style="0" customWidth="1"/>
  </cols>
  <sheetData>
    <row r="1" spans="2:10" ht="18.75">
      <c r="B1" s="2"/>
      <c r="C1" s="2"/>
      <c r="D1" s="2"/>
      <c r="G1" s="200" t="s">
        <v>368</v>
      </c>
      <c r="H1" s="200"/>
      <c r="I1" s="200"/>
      <c r="J1" s="200"/>
    </row>
    <row r="2" spans="2:10" ht="39" customHeight="1">
      <c r="B2" s="2"/>
      <c r="C2" s="2"/>
      <c r="D2" s="2"/>
      <c r="G2" s="200" t="s">
        <v>421</v>
      </c>
      <c r="H2" s="200"/>
      <c r="I2" s="200"/>
      <c r="J2" s="200"/>
    </row>
    <row r="3" spans="2:10" ht="8.25" customHeight="1">
      <c r="B3" s="2"/>
      <c r="C3" s="2"/>
      <c r="D3" s="2"/>
      <c r="G3" s="200"/>
      <c r="H3" s="200"/>
      <c r="I3" s="200"/>
      <c r="J3" s="200"/>
    </row>
    <row r="4" spans="2:10" ht="18.75" hidden="1">
      <c r="B4" s="2"/>
      <c r="C4" s="2"/>
      <c r="D4" s="2"/>
      <c r="E4" s="2"/>
      <c r="F4" s="223"/>
      <c r="G4" s="224"/>
      <c r="H4" s="224"/>
      <c r="I4" s="224"/>
      <c r="J4" s="224"/>
    </row>
    <row r="5" spans="2:10" ht="18.75">
      <c r="B5" s="2"/>
      <c r="C5" s="2"/>
      <c r="D5" s="2"/>
      <c r="E5" s="2"/>
      <c r="F5" s="224"/>
      <c r="G5" s="224"/>
      <c r="H5" s="224"/>
      <c r="I5" s="224"/>
      <c r="J5" s="224"/>
    </row>
    <row r="6" spans="1:10" ht="54" customHeight="1">
      <c r="A6" s="222" t="s">
        <v>412</v>
      </c>
      <c r="B6" s="222"/>
      <c r="C6" s="222"/>
      <c r="D6" s="222"/>
      <c r="E6" s="222"/>
      <c r="F6" s="222"/>
      <c r="G6" s="222"/>
      <c r="H6" s="222"/>
      <c r="I6" s="222"/>
      <c r="J6" s="222"/>
    </row>
    <row r="7" spans="2:10" ht="18.75">
      <c r="B7" s="4"/>
      <c r="C7" s="4"/>
      <c r="D7" s="4"/>
      <c r="E7" s="4"/>
      <c r="F7" s="4"/>
      <c r="G7" s="4"/>
      <c r="H7" s="4"/>
      <c r="I7" s="4"/>
      <c r="J7" s="53" t="s">
        <v>30</v>
      </c>
    </row>
    <row r="8" spans="1:10" ht="145.5" customHeight="1">
      <c r="A8" s="54"/>
      <c r="B8" s="55" t="s">
        <v>55</v>
      </c>
      <c r="C8" s="55" t="s">
        <v>56</v>
      </c>
      <c r="D8" s="55" t="s">
        <v>57</v>
      </c>
      <c r="E8" s="55" t="s">
        <v>58</v>
      </c>
      <c r="F8" s="55" t="s">
        <v>59</v>
      </c>
      <c r="G8" s="55" t="s">
        <v>60</v>
      </c>
      <c r="H8" s="55" t="s">
        <v>136</v>
      </c>
      <c r="I8" s="7" t="s">
        <v>413</v>
      </c>
      <c r="J8" s="7" t="s">
        <v>35</v>
      </c>
    </row>
    <row r="9" spans="1:13" ht="18.75">
      <c r="A9" s="54"/>
      <c r="B9" s="56" t="s">
        <v>37</v>
      </c>
      <c r="C9" s="57"/>
      <c r="D9" s="57"/>
      <c r="E9" s="57"/>
      <c r="F9" s="57"/>
      <c r="G9" s="57"/>
      <c r="H9" s="72">
        <v>13390.6</v>
      </c>
      <c r="I9" s="72">
        <v>10961.4</v>
      </c>
      <c r="J9" s="9">
        <f>I9/H9*100</f>
        <v>81.85891595596911</v>
      </c>
      <c r="K9" s="29"/>
      <c r="L9" s="30"/>
      <c r="M9" s="32"/>
    </row>
    <row r="10" spans="1:10" ht="18.75">
      <c r="A10" s="111"/>
      <c r="B10" s="107" t="s">
        <v>14</v>
      </c>
      <c r="C10" s="112" t="s">
        <v>61</v>
      </c>
      <c r="D10" s="113"/>
      <c r="E10" s="113"/>
      <c r="F10" s="113"/>
      <c r="G10" s="113"/>
      <c r="H10" s="114">
        <v>3638.3</v>
      </c>
      <c r="I10" s="114">
        <v>2847.9</v>
      </c>
      <c r="J10" s="104">
        <f aca="true" t="shared" si="0" ref="J10:J79">I10/H10*100</f>
        <v>78.27556825990159</v>
      </c>
    </row>
    <row r="11" spans="1:10" ht="37.5">
      <c r="A11" s="111">
        <v>1</v>
      </c>
      <c r="B11" s="107" t="s">
        <v>178</v>
      </c>
      <c r="C11" s="112" t="s">
        <v>61</v>
      </c>
      <c r="D11" s="113" t="s">
        <v>62</v>
      </c>
      <c r="E11" s="113"/>
      <c r="F11" s="113"/>
      <c r="G11" s="113"/>
      <c r="H11" s="114">
        <v>13.3</v>
      </c>
      <c r="I11" s="114">
        <v>10</v>
      </c>
      <c r="J11" s="104">
        <f t="shared" si="0"/>
        <v>75.18796992481202</v>
      </c>
    </row>
    <row r="12" spans="1:10" ht="102" customHeight="1">
      <c r="A12" s="54"/>
      <c r="B12" s="49" t="s">
        <v>38</v>
      </c>
      <c r="C12" s="58" t="s">
        <v>61</v>
      </c>
      <c r="D12" s="59" t="s">
        <v>62</v>
      </c>
      <c r="E12" s="57" t="s">
        <v>63</v>
      </c>
      <c r="F12" s="57" t="s">
        <v>201</v>
      </c>
      <c r="G12" s="57"/>
      <c r="H12" s="72">
        <v>13.3</v>
      </c>
      <c r="I12" s="72">
        <v>10</v>
      </c>
      <c r="J12" s="9">
        <f t="shared" si="0"/>
        <v>75.18796992481202</v>
      </c>
    </row>
    <row r="13" spans="1:10" ht="79.5" customHeight="1">
      <c r="A13" s="54"/>
      <c r="B13" s="49" t="s">
        <v>205</v>
      </c>
      <c r="C13" s="58" t="s">
        <v>61</v>
      </c>
      <c r="D13" s="59" t="s">
        <v>62</v>
      </c>
      <c r="E13" s="57" t="s">
        <v>63</v>
      </c>
      <c r="F13" s="57" t="s">
        <v>202</v>
      </c>
      <c r="G13" s="57"/>
      <c r="H13" s="72">
        <v>13.3</v>
      </c>
      <c r="I13" s="72">
        <v>10</v>
      </c>
      <c r="J13" s="9">
        <f t="shared" si="0"/>
        <v>75.18796992481202</v>
      </c>
    </row>
    <row r="14" spans="1:10" ht="56.25">
      <c r="A14" s="54"/>
      <c r="B14" s="49" t="s">
        <v>176</v>
      </c>
      <c r="C14" s="58" t="s">
        <v>61</v>
      </c>
      <c r="D14" s="59" t="s">
        <v>62</v>
      </c>
      <c r="E14" s="57" t="s">
        <v>63</v>
      </c>
      <c r="F14" s="57" t="s">
        <v>203</v>
      </c>
      <c r="G14" s="57"/>
      <c r="H14" s="72">
        <v>13.3</v>
      </c>
      <c r="I14" s="72">
        <v>10</v>
      </c>
      <c r="J14" s="9">
        <f t="shared" si="0"/>
        <v>75.18796992481202</v>
      </c>
    </row>
    <row r="15" spans="1:10" ht="37.5">
      <c r="A15" s="54"/>
      <c r="B15" s="49" t="s">
        <v>177</v>
      </c>
      <c r="C15" s="58" t="s">
        <v>61</v>
      </c>
      <c r="D15" s="59" t="s">
        <v>62</v>
      </c>
      <c r="E15" s="57" t="s">
        <v>63</v>
      </c>
      <c r="F15" s="57" t="s">
        <v>204</v>
      </c>
      <c r="G15" s="57"/>
      <c r="H15" s="72">
        <v>13.3</v>
      </c>
      <c r="I15" s="72">
        <v>10</v>
      </c>
      <c r="J15" s="9">
        <f t="shared" si="0"/>
        <v>75.18796992481202</v>
      </c>
    </row>
    <row r="16" spans="1:10" ht="18.75">
      <c r="A16" s="54"/>
      <c r="B16" s="49" t="s">
        <v>2</v>
      </c>
      <c r="C16" s="58" t="s">
        <v>61</v>
      </c>
      <c r="D16" s="59" t="s">
        <v>62</v>
      </c>
      <c r="E16" s="57" t="s">
        <v>63</v>
      </c>
      <c r="F16" s="57" t="s">
        <v>204</v>
      </c>
      <c r="G16" s="57" t="s">
        <v>64</v>
      </c>
      <c r="H16" s="72">
        <v>13.3</v>
      </c>
      <c r="I16" s="73">
        <v>10</v>
      </c>
      <c r="J16" s="9">
        <f t="shared" si="0"/>
        <v>75.18796992481202</v>
      </c>
    </row>
    <row r="17" spans="1:10" ht="56.25">
      <c r="A17" s="111"/>
      <c r="B17" s="107" t="s">
        <v>417</v>
      </c>
      <c r="C17" s="112" t="s">
        <v>65</v>
      </c>
      <c r="D17" s="113"/>
      <c r="E17" s="113"/>
      <c r="F17" s="113"/>
      <c r="G17" s="113"/>
      <c r="H17" s="114">
        <v>13377.3</v>
      </c>
      <c r="I17" s="114">
        <v>10851.4</v>
      </c>
      <c r="J17" s="104">
        <f t="shared" si="0"/>
        <v>81.11801335097516</v>
      </c>
    </row>
    <row r="18" spans="1:10" ht="18.75">
      <c r="A18" s="115"/>
      <c r="B18" s="116" t="s">
        <v>14</v>
      </c>
      <c r="C18" s="117">
        <v>992</v>
      </c>
      <c r="D18" s="118" t="s">
        <v>62</v>
      </c>
      <c r="E18" s="118"/>
      <c r="F18" s="118"/>
      <c r="G18" s="118"/>
      <c r="H18" s="119">
        <v>3625</v>
      </c>
      <c r="I18" s="119">
        <v>2837.9</v>
      </c>
      <c r="J18" s="121">
        <f t="shared" si="0"/>
        <v>78.28689655172414</v>
      </c>
    </row>
    <row r="19" spans="1:10" ht="75">
      <c r="A19" s="60"/>
      <c r="B19" s="49" t="s">
        <v>13</v>
      </c>
      <c r="C19" s="58" t="s">
        <v>65</v>
      </c>
      <c r="D19" s="59" t="s">
        <v>62</v>
      </c>
      <c r="E19" s="59" t="s">
        <v>66</v>
      </c>
      <c r="F19" s="59" t="s">
        <v>201</v>
      </c>
      <c r="G19" s="59"/>
      <c r="H19" s="74">
        <v>542.5</v>
      </c>
      <c r="I19" s="72">
        <v>434.4</v>
      </c>
      <c r="J19" s="9">
        <f t="shared" si="0"/>
        <v>80.07373271889401</v>
      </c>
    </row>
    <row r="20" spans="1:10" ht="56.25">
      <c r="A20" s="54"/>
      <c r="B20" s="49" t="s">
        <v>206</v>
      </c>
      <c r="C20" s="59" t="s">
        <v>65</v>
      </c>
      <c r="D20" s="59" t="s">
        <v>62</v>
      </c>
      <c r="E20" s="59" t="s">
        <v>66</v>
      </c>
      <c r="F20" s="59" t="s">
        <v>207</v>
      </c>
      <c r="G20" s="61"/>
      <c r="H20" s="74">
        <v>542.5</v>
      </c>
      <c r="I20" s="72">
        <v>434.4</v>
      </c>
      <c r="J20" s="9">
        <f t="shared" si="0"/>
        <v>80.07373271889401</v>
      </c>
    </row>
    <row r="21" spans="1:10" ht="47.25" customHeight="1">
      <c r="A21" s="54"/>
      <c r="B21" s="49" t="s">
        <v>208</v>
      </c>
      <c r="C21" s="58" t="s">
        <v>65</v>
      </c>
      <c r="D21" s="59" t="s">
        <v>62</v>
      </c>
      <c r="E21" s="59" t="s">
        <v>66</v>
      </c>
      <c r="F21" s="59" t="s">
        <v>209</v>
      </c>
      <c r="G21" s="59"/>
      <c r="H21" s="74">
        <v>542.5</v>
      </c>
      <c r="I21" s="72">
        <v>434.4</v>
      </c>
      <c r="J21" s="9">
        <f t="shared" si="0"/>
        <v>80.07373271889401</v>
      </c>
    </row>
    <row r="22" spans="1:10" ht="47.25" customHeight="1">
      <c r="A22" s="54"/>
      <c r="B22" s="49" t="s">
        <v>177</v>
      </c>
      <c r="C22" s="58" t="s">
        <v>65</v>
      </c>
      <c r="D22" s="59" t="s">
        <v>62</v>
      </c>
      <c r="E22" s="59" t="s">
        <v>66</v>
      </c>
      <c r="F22" s="59" t="s">
        <v>210</v>
      </c>
      <c r="G22" s="59"/>
      <c r="H22" s="74">
        <v>542.5</v>
      </c>
      <c r="I22" s="123">
        <v>434.4</v>
      </c>
      <c r="J22" s="9">
        <f t="shared" si="0"/>
        <v>80.07373271889401</v>
      </c>
    </row>
    <row r="23" spans="1:10" ht="168.75">
      <c r="A23" s="115"/>
      <c r="B23" s="166" t="s">
        <v>298</v>
      </c>
      <c r="C23" s="169" t="s">
        <v>65</v>
      </c>
      <c r="D23" s="170" t="s">
        <v>62</v>
      </c>
      <c r="E23" s="170" t="s">
        <v>66</v>
      </c>
      <c r="F23" s="170" t="s">
        <v>210</v>
      </c>
      <c r="G23" s="170" t="s">
        <v>299</v>
      </c>
      <c r="H23" s="171">
        <v>542.5</v>
      </c>
      <c r="I23" s="172">
        <v>434.4</v>
      </c>
      <c r="J23" s="168">
        <f t="shared" si="0"/>
        <v>80.07373271889401</v>
      </c>
    </row>
    <row r="24" spans="1:10" ht="48.75" customHeight="1">
      <c r="A24" s="115"/>
      <c r="B24" s="166" t="s">
        <v>369</v>
      </c>
      <c r="C24" s="169" t="s">
        <v>65</v>
      </c>
      <c r="D24" s="170" t="s">
        <v>62</v>
      </c>
      <c r="E24" s="170" t="s">
        <v>66</v>
      </c>
      <c r="F24" s="170" t="s">
        <v>210</v>
      </c>
      <c r="G24" s="170" t="s">
        <v>301</v>
      </c>
      <c r="H24" s="171">
        <v>382.8</v>
      </c>
      <c r="I24" s="196">
        <v>359</v>
      </c>
      <c r="J24" s="195">
        <f t="shared" si="0"/>
        <v>93.7826541274817</v>
      </c>
    </row>
    <row r="25" spans="1:10" ht="105.75" customHeight="1">
      <c r="A25" s="115"/>
      <c r="B25" s="166" t="s">
        <v>370</v>
      </c>
      <c r="C25" s="169" t="s">
        <v>65</v>
      </c>
      <c r="D25" s="170" t="s">
        <v>62</v>
      </c>
      <c r="E25" s="170" t="s">
        <v>66</v>
      </c>
      <c r="F25" s="170" t="s">
        <v>210</v>
      </c>
      <c r="G25" s="170" t="s">
        <v>303</v>
      </c>
      <c r="H25" s="171">
        <v>159.7</v>
      </c>
      <c r="I25" s="194">
        <v>75.4</v>
      </c>
      <c r="J25" s="195">
        <f t="shared" si="0"/>
        <v>47.2135253600501</v>
      </c>
    </row>
    <row r="26" spans="1:10" ht="93.75">
      <c r="A26" s="122"/>
      <c r="B26" s="116" t="s">
        <v>40</v>
      </c>
      <c r="C26" s="117" t="s">
        <v>65</v>
      </c>
      <c r="D26" s="118" t="s">
        <v>62</v>
      </c>
      <c r="E26" s="118" t="s">
        <v>68</v>
      </c>
      <c r="F26" s="118"/>
      <c r="G26" s="118"/>
      <c r="H26" s="119">
        <v>1835.4</v>
      </c>
      <c r="I26" s="120">
        <v>1420.3</v>
      </c>
      <c r="J26" s="121">
        <f t="shared" si="0"/>
        <v>77.38367658276124</v>
      </c>
    </row>
    <row r="27" spans="1:10" ht="56.25">
      <c r="A27" s="54"/>
      <c r="B27" s="49" t="s">
        <v>182</v>
      </c>
      <c r="C27" s="58" t="s">
        <v>65</v>
      </c>
      <c r="D27" s="59" t="s">
        <v>62</v>
      </c>
      <c r="E27" s="59" t="s">
        <v>68</v>
      </c>
      <c r="F27" s="59" t="s">
        <v>211</v>
      </c>
      <c r="G27" s="59"/>
      <c r="H27" s="74">
        <v>1835.4</v>
      </c>
      <c r="I27" s="72">
        <v>1420.3</v>
      </c>
      <c r="J27" s="9">
        <f t="shared" si="0"/>
        <v>77.38367658276124</v>
      </c>
    </row>
    <row r="28" spans="1:10" ht="56.25">
      <c r="A28" s="54"/>
      <c r="B28" s="49" t="s">
        <v>212</v>
      </c>
      <c r="C28" s="58" t="s">
        <v>65</v>
      </c>
      <c r="D28" s="59" t="s">
        <v>62</v>
      </c>
      <c r="E28" s="59" t="s">
        <v>68</v>
      </c>
      <c r="F28" s="59" t="s">
        <v>213</v>
      </c>
      <c r="G28" s="59"/>
      <c r="H28" s="74">
        <v>1831.6</v>
      </c>
      <c r="I28" s="74">
        <v>1420.3</v>
      </c>
      <c r="J28" s="9">
        <f t="shared" si="0"/>
        <v>77.54422362961346</v>
      </c>
    </row>
    <row r="29" spans="1:10" ht="37.5">
      <c r="A29" s="54"/>
      <c r="B29" s="38" t="s">
        <v>214</v>
      </c>
      <c r="C29" s="58" t="s">
        <v>65</v>
      </c>
      <c r="D29" s="59" t="s">
        <v>62</v>
      </c>
      <c r="E29" s="59" t="s">
        <v>68</v>
      </c>
      <c r="F29" s="59" t="s">
        <v>215</v>
      </c>
      <c r="G29" s="59"/>
      <c r="H29" s="74">
        <v>1831.6</v>
      </c>
      <c r="I29" s="74">
        <v>1420.3</v>
      </c>
      <c r="J29" s="9">
        <f t="shared" si="0"/>
        <v>77.54422362961346</v>
      </c>
    </row>
    <row r="30" spans="1:10" ht="56.25">
      <c r="A30" s="54"/>
      <c r="B30" s="49" t="s">
        <v>41</v>
      </c>
      <c r="C30" s="58" t="s">
        <v>65</v>
      </c>
      <c r="D30" s="59" t="s">
        <v>62</v>
      </c>
      <c r="E30" s="57" t="s">
        <v>68</v>
      </c>
      <c r="F30" s="59" t="s">
        <v>215</v>
      </c>
      <c r="G30" s="57" t="s">
        <v>67</v>
      </c>
      <c r="H30" s="72">
        <v>1197.2</v>
      </c>
      <c r="I30" s="72">
        <v>1027.2</v>
      </c>
      <c r="J30" s="9">
        <f t="shared" si="0"/>
        <v>85.8002004677581</v>
      </c>
    </row>
    <row r="31" spans="1:10" ht="56.25">
      <c r="A31" s="54"/>
      <c r="B31" s="49" t="s">
        <v>300</v>
      </c>
      <c r="C31" s="58" t="s">
        <v>65</v>
      </c>
      <c r="D31" s="59" t="s">
        <v>62</v>
      </c>
      <c r="E31" s="57" t="s">
        <v>68</v>
      </c>
      <c r="F31" s="59" t="s">
        <v>215</v>
      </c>
      <c r="G31" s="57" t="s">
        <v>301</v>
      </c>
      <c r="H31" s="72">
        <v>861.6</v>
      </c>
      <c r="I31" s="123">
        <v>763.2</v>
      </c>
      <c r="J31" s="9">
        <v>23.1</v>
      </c>
    </row>
    <row r="32" spans="1:10" ht="112.5">
      <c r="A32" s="54"/>
      <c r="B32" s="49" t="s">
        <v>302</v>
      </c>
      <c r="C32" s="58" t="s">
        <v>65</v>
      </c>
      <c r="D32" s="59" t="s">
        <v>62</v>
      </c>
      <c r="E32" s="57" t="s">
        <v>68</v>
      </c>
      <c r="F32" s="59" t="s">
        <v>215</v>
      </c>
      <c r="G32" s="57" t="s">
        <v>303</v>
      </c>
      <c r="H32" s="72">
        <v>335.6</v>
      </c>
      <c r="I32" s="123">
        <v>264</v>
      </c>
      <c r="J32" s="9">
        <v>74.1</v>
      </c>
    </row>
    <row r="33" spans="1:10" ht="75">
      <c r="A33" s="54"/>
      <c r="B33" s="49" t="s">
        <v>42</v>
      </c>
      <c r="C33" s="58" t="s">
        <v>65</v>
      </c>
      <c r="D33" s="59" t="s">
        <v>62</v>
      </c>
      <c r="E33" s="57" t="s">
        <v>68</v>
      </c>
      <c r="F33" s="59" t="s">
        <v>215</v>
      </c>
      <c r="G33" s="57" t="s">
        <v>69</v>
      </c>
      <c r="H33" s="72">
        <v>563.9</v>
      </c>
      <c r="I33" s="73">
        <v>391.9</v>
      </c>
      <c r="J33" s="9">
        <f t="shared" si="0"/>
        <v>69.49813796772477</v>
      </c>
    </row>
    <row r="34" spans="1:10" ht="37.5">
      <c r="A34" s="54"/>
      <c r="B34" s="49" t="s">
        <v>43</v>
      </c>
      <c r="C34" s="58" t="s">
        <v>65</v>
      </c>
      <c r="D34" s="59" t="s">
        <v>62</v>
      </c>
      <c r="E34" s="57" t="s">
        <v>68</v>
      </c>
      <c r="F34" s="59" t="s">
        <v>215</v>
      </c>
      <c r="G34" s="57" t="s">
        <v>70</v>
      </c>
      <c r="H34" s="72">
        <v>70.5</v>
      </c>
      <c r="I34" s="73">
        <v>1.3</v>
      </c>
      <c r="J34" s="9">
        <f t="shared" si="0"/>
        <v>1.843971631205674</v>
      </c>
    </row>
    <row r="35" spans="1:10" ht="37.5">
      <c r="A35" s="54"/>
      <c r="B35" s="49" t="s">
        <v>381</v>
      </c>
      <c r="C35" s="58" t="s">
        <v>65</v>
      </c>
      <c r="D35" s="59" t="s">
        <v>62</v>
      </c>
      <c r="E35" s="57" t="s">
        <v>68</v>
      </c>
      <c r="F35" s="59" t="s">
        <v>215</v>
      </c>
      <c r="G35" s="57" t="s">
        <v>382</v>
      </c>
      <c r="H35" s="72">
        <v>40</v>
      </c>
      <c r="I35" s="73">
        <v>0</v>
      </c>
      <c r="J35" s="9">
        <v>0</v>
      </c>
    </row>
    <row r="36" spans="1:10" ht="18.75">
      <c r="A36" s="54"/>
      <c r="B36" s="49" t="s">
        <v>383</v>
      </c>
      <c r="C36" s="58" t="s">
        <v>65</v>
      </c>
      <c r="D36" s="59" t="s">
        <v>62</v>
      </c>
      <c r="E36" s="57" t="s">
        <v>68</v>
      </c>
      <c r="F36" s="59" t="s">
        <v>215</v>
      </c>
      <c r="G36" s="57" t="s">
        <v>384</v>
      </c>
      <c r="H36" s="72">
        <v>30.5</v>
      </c>
      <c r="I36" s="73">
        <v>1.3</v>
      </c>
      <c r="J36" s="9">
        <v>4.3</v>
      </c>
    </row>
    <row r="37" spans="1:10" ht="75">
      <c r="A37" s="54"/>
      <c r="B37" s="49" t="s">
        <v>216</v>
      </c>
      <c r="C37" s="58" t="s">
        <v>65</v>
      </c>
      <c r="D37" s="59" t="s">
        <v>62</v>
      </c>
      <c r="E37" s="57" t="s">
        <v>68</v>
      </c>
      <c r="F37" s="57" t="s">
        <v>217</v>
      </c>
      <c r="G37" s="57"/>
      <c r="H37" s="72">
        <f>H38</f>
        <v>3.8</v>
      </c>
      <c r="I37" s="72">
        <v>0</v>
      </c>
      <c r="J37" s="9">
        <f t="shared" si="0"/>
        <v>0</v>
      </c>
    </row>
    <row r="38" spans="1:10" ht="75">
      <c r="A38" s="54"/>
      <c r="B38" s="49" t="s">
        <v>218</v>
      </c>
      <c r="C38" s="58" t="s">
        <v>65</v>
      </c>
      <c r="D38" s="59" t="s">
        <v>62</v>
      </c>
      <c r="E38" s="57" t="s">
        <v>68</v>
      </c>
      <c r="F38" s="57" t="s">
        <v>219</v>
      </c>
      <c r="G38" s="57"/>
      <c r="H38" s="72">
        <f>H39</f>
        <v>3.8</v>
      </c>
      <c r="I38" s="72">
        <v>0</v>
      </c>
      <c r="J38" s="9">
        <f t="shared" si="0"/>
        <v>0</v>
      </c>
    </row>
    <row r="39" spans="1:14" ht="75">
      <c r="A39" s="54"/>
      <c r="B39" s="49" t="s">
        <v>42</v>
      </c>
      <c r="C39" s="58" t="s">
        <v>65</v>
      </c>
      <c r="D39" s="59" t="s">
        <v>62</v>
      </c>
      <c r="E39" s="57" t="s">
        <v>68</v>
      </c>
      <c r="F39" s="57" t="s">
        <v>219</v>
      </c>
      <c r="G39" s="57" t="s">
        <v>69</v>
      </c>
      <c r="H39" s="72">
        <v>3.8</v>
      </c>
      <c r="I39" s="73">
        <v>0</v>
      </c>
      <c r="J39" s="9">
        <f t="shared" si="0"/>
        <v>0</v>
      </c>
      <c r="N39" t="s">
        <v>171</v>
      </c>
    </row>
    <row r="40" spans="1:10" ht="37.5">
      <c r="A40" s="115"/>
      <c r="B40" s="116" t="s">
        <v>385</v>
      </c>
      <c r="C40" s="117" t="s">
        <v>65</v>
      </c>
      <c r="D40" s="118" t="s">
        <v>62</v>
      </c>
      <c r="E40" s="124" t="s">
        <v>71</v>
      </c>
      <c r="F40" s="124"/>
      <c r="G40" s="124"/>
      <c r="H40" s="120">
        <v>40</v>
      </c>
      <c r="I40" s="126">
        <v>40</v>
      </c>
      <c r="J40" s="121">
        <v>100</v>
      </c>
    </row>
    <row r="41" spans="1:10" ht="56.25">
      <c r="A41" s="54"/>
      <c r="B41" s="49" t="s">
        <v>182</v>
      </c>
      <c r="C41" s="58" t="s">
        <v>65</v>
      </c>
      <c r="D41" s="59" t="s">
        <v>62</v>
      </c>
      <c r="E41" s="57" t="s">
        <v>71</v>
      </c>
      <c r="F41" s="57" t="s">
        <v>211</v>
      </c>
      <c r="G41" s="57"/>
      <c r="H41" s="72">
        <v>40</v>
      </c>
      <c r="I41" s="85">
        <v>40</v>
      </c>
      <c r="J41" s="9">
        <v>100</v>
      </c>
    </row>
    <row r="42" spans="1:10" ht="77.25" customHeight="1">
      <c r="A42" s="54"/>
      <c r="B42" s="49" t="s">
        <v>386</v>
      </c>
      <c r="C42" s="58" t="s">
        <v>65</v>
      </c>
      <c r="D42" s="59" t="s">
        <v>62</v>
      </c>
      <c r="E42" s="57" t="s">
        <v>71</v>
      </c>
      <c r="F42" s="57" t="s">
        <v>387</v>
      </c>
      <c r="G42" s="57"/>
      <c r="H42" s="72">
        <v>40</v>
      </c>
      <c r="I42" s="85">
        <v>40</v>
      </c>
      <c r="J42" s="9">
        <v>100</v>
      </c>
    </row>
    <row r="43" spans="1:10" ht="187.5">
      <c r="A43" s="54"/>
      <c r="B43" s="49" t="s">
        <v>388</v>
      </c>
      <c r="C43" s="58" t="s">
        <v>65</v>
      </c>
      <c r="D43" s="59" t="s">
        <v>62</v>
      </c>
      <c r="E43" s="57" t="s">
        <v>71</v>
      </c>
      <c r="F43" s="57" t="s">
        <v>389</v>
      </c>
      <c r="G43" s="57"/>
      <c r="H43" s="72">
        <v>40</v>
      </c>
      <c r="I43" s="85">
        <v>40</v>
      </c>
      <c r="J43" s="9">
        <v>100</v>
      </c>
    </row>
    <row r="44" spans="1:10" ht="37.5">
      <c r="A44" s="54"/>
      <c r="B44" s="49" t="s">
        <v>177</v>
      </c>
      <c r="C44" s="58" t="s">
        <v>65</v>
      </c>
      <c r="D44" s="59" t="s">
        <v>62</v>
      </c>
      <c r="E44" s="57" t="s">
        <v>71</v>
      </c>
      <c r="F44" s="57" t="s">
        <v>390</v>
      </c>
      <c r="G44" s="57" t="s">
        <v>391</v>
      </c>
      <c r="H44" s="72">
        <v>40</v>
      </c>
      <c r="I44" s="85">
        <v>40</v>
      </c>
      <c r="J44" s="9">
        <v>100</v>
      </c>
    </row>
    <row r="45" spans="1:10" ht="37.5">
      <c r="A45" s="54"/>
      <c r="B45" s="49" t="s">
        <v>371</v>
      </c>
      <c r="C45" s="58" t="s">
        <v>65</v>
      </c>
      <c r="D45" s="59" t="s">
        <v>62</v>
      </c>
      <c r="E45" s="57" t="s">
        <v>71</v>
      </c>
      <c r="F45" s="57" t="s">
        <v>390</v>
      </c>
      <c r="G45" s="57" t="s">
        <v>69</v>
      </c>
      <c r="H45" s="72">
        <v>40</v>
      </c>
      <c r="I45" s="85">
        <v>40</v>
      </c>
      <c r="J45" s="9">
        <v>100</v>
      </c>
    </row>
    <row r="46" spans="1:10" ht="18.75">
      <c r="A46" s="115"/>
      <c r="B46" s="116" t="s">
        <v>293</v>
      </c>
      <c r="C46" s="117" t="s">
        <v>65</v>
      </c>
      <c r="D46" s="118" t="s">
        <v>62</v>
      </c>
      <c r="E46" s="124" t="s">
        <v>276</v>
      </c>
      <c r="F46" s="124"/>
      <c r="G46" s="124"/>
      <c r="H46" s="120">
        <v>10</v>
      </c>
      <c r="I46" s="125">
        <v>0</v>
      </c>
      <c r="J46" s="121">
        <f t="shared" si="0"/>
        <v>0</v>
      </c>
    </row>
    <row r="47" spans="1:10" ht="56.25">
      <c r="A47" s="54"/>
      <c r="B47" s="49" t="s">
        <v>200</v>
      </c>
      <c r="C47" s="58" t="s">
        <v>65</v>
      </c>
      <c r="D47" s="59" t="s">
        <v>62</v>
      </c>
      <c r="E47" s="57" t="s">
        <v>276</v>
      </c>
      <c r="F47" s="57" t="s">
        <v>45</v>
      </c>
      <c r="G47" s="57"/>
      <c r="H47" s="72">
        <v>10</v>
      </c>
      <c r="I47" s="73">
        <v>0</v>
      </c>
      <c r="J47" s="9">
        <f t="shared" si="0"/>
        <v>0</v>
      </c>
    </row>
    <row r="48" spans="1:10" ht="37.5">
      <c r="A48" s="54"/>
      <c r="B48" s="49" t="s">
        <v>304</v>
      </c>
      <c r="C48" s="58" t="s">
        <v>65</v>
      </c>
      <c r="D48" s="59" t="s">
        <v>62</v>
      </c>
      <c r="E48" s="57" t="s">
        <v>276</v>
      </c>
      <c r="F48" s="57" t="s">
        <v>305</v>
      </c>
      <c r="G48" s="57"/>
      <c r="H48" s="72">
        <v>10</v>
      </c>
      <c r="I48" s="73">
        <v>0</v>
      </c>
      <c r="J48" s="9">
        <f t="shared" si="0"/>
        <v>0</v>
      </c>
    </row>
    <row r="49" spans="1:10" ht="37.5">
      <c r="A49" s="54"/>
      <c r="B49" s="49" t="s">
        <v>308</v>
      </c>
      <c r="C49" s="58" t="s">
        <v>65</v>
      </c>
      <c r="D49" s="59" t="s">
        <v>62</v>
      </c>
      <c r="E49" s="57" t="s">
        <v>276</v>
      </c>
      <c r="F49" s="57" t="s">
        <v>307</v>
      </c>
      <c r="G49" s="57"/>
      <c r="H49" s="72">
        <v>10</v>
      </c>
      <c r="I49" s="85">
        <v>0</v>
      </c>
      <c r="J49" s="9">
        <f t="shared" si="0"/>
        <v>0</v>
      </c>
    </row>
    <row r="50" spans="1:10" ht="18.75">
      <c r="A50" s="54"/>
      <c r="B50" s="49" t="s">
        <v>306</v>
      </c>
      <c r="C50" s="58" t="s">
        <v>65</v>
      </c>
      <c r="D50" s="59" t="s">
        <v>62</v>
      </c>
      <c r="E50" s="57" t="s">
        <v>276</v>
      </c>
      <c r="F50" s="57" t="s">
        <v>307</v>
      </c>
      <c r="G50" s="57" t="s">
        <v>309</v>
      </c>
      <c r="H50" s="72">
        <v>10</v>
      </c>
      <c r="I50" s="73">
        <v>0</v>
      </c>
      <c r="J50" s="9">
        <f t="shared" si="0"/>
        <v>0</v>
      </c>
    </row>
    <row r="51" spans="1:10" ht="37.5">
      <c r="A51" s="122"/>
      <c r="B51" s="116" t="s">
        <v>12</v>
      </c>
      <c r="C51" s="117" t="s">
        <v>65</v>
      </c>
      <c r="D51" s="118" t="s">
        <v>62</v>
      </c>
      <c r="E51" s="124" t="s">
        <v>72</v>
      </c>
      <c r="F51" s="124"/>
      <c r="G51" s="124"/>
      <c r="H51" s="120">
        <v>1197.1</v>
      </c>
      <c r="I51" s="120">
        <v>943.3</v>
      </c>
      <c r="J51" s="121">
        <f t="shared" si="0"/>
        <v>78.79876367889067</v>
      </c>
    </row>
    <row r="52" spans="1:10" ht="56.25">
      <c r="A52" s="54"/>
      <c r="B52" s="49" t="s">
        <v>182</v>
      </c>
      <c r="C52" s="58" t="s">
        <v>65</v>
      </c>
      <c r="D52" s="59" t="s">
        <v>62</v>
      </c>
      <c r="E52" s="57" t="s">
        <v>72</v>
      </c>
      <c r="F52" s="57" t="s">
        <v>211</v>
      </c>
      <c r="G52" s="57"/>
      <c r="H52" s="72">
        <v>1197.1</v>
      </c>
      <c r="I52" s="72">
        <v>943.3</v>
      </c>
      <c r="J52" s="9">
        <f t="shared" si="0"/>
        <v>78.79876367889067</v>
      </c>
    </row>
    <row r="53" spans="1:10" ht="37.5">
      <c r="A53" s="54"/>
      <c r="B53" s="49" t="s">
        <v>235</v>
      </c>
      <c r="C53" s="58" t="s">
        <v>65</v>
      </c>
      <c r="D53" s="59" t="s">
        <v>62</v>
      </c>
      <c r="E53" s="57" t="s">
        <v>72</v>
      </c>
      <c r="F53" s="57" t="s">
        <v>221</v>
      </c>
      <c r="G53" s="57"/>
      <c r="H53" s="72">
        <v>1077.6</v>
      </c>
      <c r="I53" s="72">
        <v>861.8</v>
      </c>
      <c r="J53" s="9">
        <f t="shared" si="0"/>
        <v>79.97401633259095</v>
      </c>
    </row>
    <row r="54" spans="1:10" ht="56.25">
      <c r="A54" s="54"/>
      <c r="B54" s="38" t="s">
        <v>222</v>
      </c>
      <c r="C54" s="58" t="s">
        <v>65</v>
      </c>
      <c r="D54" s="59" t="s">
        <v>62</v>
      </c>
      <c r="E54" s="57" t="s">
        <v>72</v>
      </c>
      <c r="F54" s="57" t="s">
        <v>223</v>
      </c>
      <c r="G54" s="57"/>
      <c r="H54" s="72">
        <v>1077.6</v>
      </c>
      <c r="I54" s="72">
        <v>861.8</v>
      </c>
      <c r="J54" s="9">
        <f t="shared" si="0"/>
        <v>79.97401633259095</v>
      </c>
    </row>
    <row r="55" spans="1:10" ht="159.75" customHeight="1">
      <c r="A55" s="54"/>
      <c r="B55" s="38" t="s">
        <v>236</v>
      </c>
      <c r="C55" s="58" t="s">
        <v>65</v>
      </c>
      <c r="D55" s="59" t="s">
        <v>62</v>
      </c>
      <c r="E55" s="57" t="s">
        <v>72</v>
      </c>
      <c r="F55" s="57" t="s">
        <v>223</v>
      </c>
      <c r="G55" s="57" t="s">
        <v>299</v>
      </c>
      <c r="H55" s="72">
        <v>1015.1</v>
      </c>
      <c r="I55" s="72">
        <v>809.3</v>
      </c>
      <c r="J55" s="9">
        <f t="shared" si="0"/>
        <v>79.72613535612254</v>
      </c>
    </row>
    <row r="56" spans="1:10" ht="32.25" customHeight="1">
      <c r="A56" s="54"/>
      <c r="B56" s="38" t="s">
        <v>310</v>
      </c>
      <c r="C56" s="58" t="s">
        <v>65</v>
      </c>
      <c r="D56" s="59" t="s">
        <v>62</v>
      </c>
      <c r="E56" s="57" t="s">
        <v>72</v>
      </c>
      <c r="F56" s="57" t="s">
        <v>223</v>
      </c>
      <c r="G56" s="57" t="s">
        <v>301</v>
      </c>
      <c r="H56" s="72">
        <v>801.3</v>
      </c>
      <c r="I56" s="123">
        <v>723.8</v>
      </c>
      <c r="J56" s="9">
        <f t="shared" si="0"/>
        <v>90.32821664794709</v>
      </c>
    </row>
    <row r="57" spans="1:10" ht="99" customHeight="1">
      <c r="A57" s="54"/>
      <c r="B57" s="38" t="s">
        <v>311</v>
      </c>
      <c r="C57" s="58" t="s">
        <v>65</v>
      </c>
      <c r="D57" s="59" t="s">
        <v>62</v>
      </c>
      <c r="E57" s="57" t="s">
        <v>72</v>
      </c>
      <c r="F57" s="57" t="s">
        <v>312</v>
      </c>
      <c r="G57" s="57" t="s">
        <v>313</v>
      </c>
      <c r="H57" s="72">
        <v>213.8</v>
      </c>
      <c r="I57" s="123">
        <v>85.5</v>
      </c>
      <c r="J57" s="9">
        <f t="shared" si="0"/>
        <v>39.99064546304958</v>
      </c>
    </row>
    <row r="58" spans="1:10" ht="62.25" customHeight="1">
      <c r="A58" s="54"/>
      <c r="B58" s="49" t="s">
        <v>42</v>
      </c>
      <c r="C58" s="58" t="s">
        <v>65</v>
      </c>
      <c r="D58" s="59" t="s">
        <v>62</v>
      </c>
      <c r="E58" s="57" t="s">
        <v>72</v>
      </c>
      <c r="F58" s="57" t="s">
        <v>223</v>
      </c>
      <c r="G58" s="57" t="s">
        <v>69</v>
      </c>
      <c r="H58" s="72">
        <v>57.5</v>
      </c>
      <c r="I58" s="73">
        <v>52.5</v>
      </c>
      <c r="J58" s="9">
        <f t="shared" si="0"/>
        <v>91.30434782608695</v>
      </c>
    </row>
    <row r="59" spans="1:10" ht="37.5">
      <c r="A59" s="54"/>
      <c r="B59" s="49" t="s">
        <v>43</v>
      </c>
      <c r="C59" s="58" t="s">
        <v>65</v>
      </c>
      <c r="D59" s="59" t="s">
        <v>62</v>
      </c>
      <c r="E59" s="57" t="s">
        <v>72</v>
      </c>
      <c r="F59" s="57" t="s">
        <v>223</v>
      </c>
      <c r="G59" s="57" t="s">
        <v>70</v>
      </c>
      <c r="H59" s="72">
        <v>5</v>
      </c>
      <c r="I59" s="85">
        <v>0</v>
      </c>
      <c r="J59" s="9">
        <f t="shared" si="0"/>
        <v>0</v>
      </c>
    </row>
    <row r="60" spans="1:10" ht="56.25">
      <c r="A60" s="54"/>
      <c r="B60" s="49" t="s">
        <v>314</v>
      </c>
      <c r="C60" s="58" t="s">
        <v>65</v>
      </c>
      <c r="D60" s="59" t="s">
        <v>62</v>
      </c>
      <c r="E60" s="57" t="s">
        <v>72</v>
      </c>
      <c r="F60" s="57" t="s">
        <v>315</v>
      </c>
      <c r="G60" s="57"/>
      <c r="H60" s="72">
        <v>59.2</v>
      </c>
      <c r="I60" s="85">
        <v>45.6</v>
      </c>
      <c r="J60" s="9">
        <f t="shared" si="0"/>
        <v>77.02702702702703</v>
      </c>
    </row>
    <row r="61" spans="1:10" ht="56.25">
      <c r="A61" s="54"/>
      <c r="B61" s="49" t="s">
        <v>316</v>
      </c>
      <c r="C61" s="58" t="s">
        <v>65</v>
      </c>
      <c r="D61" s="59" t="s">
        <v>62</v>
      </c>
      <c r="E61" s="57" t="s">
        <v>72</v>
      </c>
      <c r="F61" s="57" t="s">
        <v>317</v>
      </c>
      <c r="G61" s="57"/>
      <c r="H61" s="72">
        <v>59.2</v>
      </c>
      <c r="I61" s="85">
        <v>45.6</v>
      </c>
      <c r="J61" s="9">
        <v>52.8</v>
      </c>
    </row>
    <row r="62" spans="1:10" ht="37.5">
      <c r="A62" s="54"/>
      <c r="B62" s="49" t="s">
        <v>318</v>
      </c>
      <c r="C62" s="58" t="s">
        <v>65</v>
      </c>
      <c r="D62" s="59" t="s">
        <v>62</v>
      </c>
      <c r="E62" s="57" t="s">
        <v>72</v>
      </c>
      <c r="F62" s="57" t="s">
        <v>319</v>
      </c>
      <c r="G62" s="57"/>
      <c r="H62" s="72">
        <v>59.2</v>
      </c>
      <c r="I62" s="85">
        <v>45.6</v>
      </c>
      <c r="J62" s="9">
        <v>52.8</v>
      </c>
    </row>
    <row r="63" spans="1:10" ht="56.25">
      <c r="A63" s="54"/>
      <c r="B63" s="49" t="s">
        <v>320</v>
      </c>
      <c r="C63" s="58" t="s">
        <v>65</v>
      </c>
      <c r="D63" s="59" t="s">
        <v>62</v>
      </c>
      <c r="E63" s="57" t="s">
        <v>72</v>
      </c>
      <c r="F63" s="57" t="s">
        <v>319</v>
      </c>
      <c r="G63" s="57" t="s">
        <v>69</v>
      </c>
      <c r="H63" s="72">
        <v>59.2</v>
      </c>
      <c r="I63" s="85">
        <v>45.6</v>
      </c>
      <c r="J63" s="9">
        <v>52.8</v>
      </c>
    </row>
    <row r="64" spans="1:10" ht="37.5">
      <c r="A64" s="151"/>
      <c r="B64" s="152" t="s">
        <v>224</v>
      </c>
      <c r="C64" s="153" t="s">
        <v>65</v>
      </c>
      <c r="D64" s="154" t="s">
        <v>62</v>
      </c>
      <c r="E64" s="155" t="s">
        <v>72</v>
      </c>
      <c r="F64" s="155" t="s">
        <v>225</v>
      </c>
      <c r="G64" s="155"/>
      <c r="H64" s="156">
        <v>60.3</v>
      </c>
      <c r="I64" s="156">
        <v>35.9</v>
      </c>
      <c r="J64" s="157">
        <f t="shared" si="0"/>
        <v>59.53565505804311</v>
      </c>
    </row>
    <row r="65" spans="1:10" ht="21.75" customHeight="1">
      <c r="A65" s="54"/>
      <c r="B65" s="49" t="s">
        <v>226</v>
      </c>
      <c r="C65" s="58" t="s">
        <v>65</v>
      </c>
      <c r="D65" s="59" t="s">
        <v>62</v>
      </c>
      <c r="E65" s="57" t="s">
        <v>72</v>
      </c>
      <c r="F65" s="57" t="s">
        <v>227</v>
      </c>
      <c r="G65" s="57"/>
      <c r="H65" s="72">
        <v>1.1</v>
      </c>
      <c r="I65" s="85">
        <v>1.1</v>
      </c>
      <c r="J65" s="9">
        <f t="shared" si="0"/>
        <v>100</v>
      </c>
    </row>
    <row r="66" spans="1:10" ht="21.75" customHeight="1">
      <c r="A66" s="54"/>
      <c r="B66" s="49" t="s">
        <v>321</v>
      </c>
      <c r="C66" s="58" t="s">
        <v>65</v>
      </c>
      <c r="D66" s="59" t="s">
        <v>62</v>
      </c>
      <c r="E66" s="57" t="s">
        <v>72</v>
      </c>
      <c r="F66" s="57" t="s">
        <v>322</v>
      </c>
      <c r="G66" s="57"/>
      <c r="H66" s="72">
        <v>1.1</v>
      </c>
      <c r="I66" s="85">
        <v>1.1</v>
      </c>
      <c r="J66" s="9">
        <v>100</v>
      </c>
    </row>
    <row r="67" spans="1:10" ht="37.5">
      <c r="A67" s="142"/>
      <c r="B67" s="143" t="s">
        <v>43</v>
      </c>
      <c r="C67" s="144" t="s">
        <v>65</v>
      </c>
      <c r="D67" s="145" t="s">
        <v>62</v>
      </c>
      <c r="E67" s="146" t="s">
        <v>72</v>
      </c>
      <c r="F67" s="146" t="s">
        <v>227</v>
      </c>
      <c r="G67" s="146" t="s">
        <v>70</v>
      </c>
      <c r="H67" s="147">
        <v>1.1</v>
      </c>
      <c r="I67" s="148">
        <v>1.1</v>
      </c>
      <c r="J67" s="149">
        <f t="shared" si="0"/>
        <v>100</v>
      </c>
    </row>
    <row r="68" spans="1:12" ht="56.25">
      <c r="A68" s="54"/>
      <c r="B68" s="49" t="s">
        <v>180</v>
      </c>
      <c r="C68" s="58" t="s">
        <v>65</v>
      </c>
      <c r="D68" s="59" t="s">
        <v>62</v>
      </c>
      <c r="E68" s="57" t="s">
        <v>72</v>
      </c>
      <c r="F68" s="57" t="s">
        <v>228</v>
      </c>
      <c r="G68" s="57"/>
      <c r="H68" s="72">
        <v>41.2</v>
      </c>
      <c r="I68" s="85">
        <v>31</v>
      </c>
      <c r="J68" s="9">
        <f t="shared" si="0"/>
        <v>75.24271844660194</v>
      </c>
      <c r="L68" t="s">
        <v>234</v>
      </c>
    </row>
    <row r="69" spans="1:10" ht="56.25">
      <c r="A69" s="54"/>
      <c r="B69" s="38" t="s">
        <v>179</v>
      </c>
      <c r="C69" s="58" t="s">
        <v>65</v>
      </c>
      <c r="D69" s="59" t="s">
        <v>62</v>
      </c>
      <c r="E69" s="57" t="s">
        <v>72</v>
      </c>
      <c r="F69" s="57" t="s">
        <v>229</v>
      </c>
      <c r="G69" s="57"/>
      <c r="H69" s="72">
        <v>41.2</v>
      </c>
      <c r="I69" s="85">
        <v>31</v>
      </c>
      <c r="J69" s="9">
        <f t="shared" si="0"/>
        <v>75.24271844660194</v>
      </c>
    </row>
    <row r="70" spans="1:10" ht="18.75">
      <c r="A70" s="54"/>
      <c r="B70" s="38" t="s">
        <v>230</v>
      </c>
      <c r="C70" s="58" t="s">
        <v>65</v>
      </c>
      <c r="D70" s="59" t="s">
        <v>62</v>
      </c>
      <c r="E70" s="57" t="s">
        <v>72</v>
      </c>
      <c r="F70" s="57" t="s">
        <v>231</v>
      </c>
      <c r="G70" s="57"/>
      <c r="H70" s="72">
        <v>41.2</v>
      </c>
      <c r="I70" s="85">
        <v>31</v>
      </c>
      <c r="J70" s="9">
        <f t="shared" si="0"/>
        <v>75.24271844660194</v>
      </c>
    </row>
    <row r="71" spans="1:10" ht="18.75">
      <c r="A71" s="142"/>
      <c r="B71" s="143" t="s">
        <v>2</v>
      </c>
      <c r="C71" s="144" t="s">
        <v>65</v>
      </c>
      <c r="D71" s="145" t="s">
        <v>62</v>
      </c>
      <c r="E71" s="146" t="s">
        <v>72</v>
      </c>
      <c r="F71" s="146" t="s">
        <v>231</v>
      </c>
      <c r="G71" s="146" t="s">
        <v>64</v>
      </c>
      <c r="H71" s="147">
        <v>41.2</v>
      </c>
      <c r="I71" s="148">
        <v>31</v>
      </c>
      <c r="J71" s="149">
        <f t="shared" si="0"/>
        <v>75.24271844660194</v>
      </c>
    </row>
    <row r="72" spans="1:10" ht="55.5" customHeight="1">
      <c r="A72" s="60"/>
      <c r="B72" s="49" t="s">
        <v>323</v>
      </c>
      <c r="C72" s="58" t="s">
        <v>65</v>
      </c>
      <c r="D72" s="59" t="s">
        <v>62</v>
      </c>
      <c r="E72" s="57" t="s">
        <v>72</v>
      </c>
      <c r="F72" s="57" t="s">
        <v>232</v>
      </c>
      <c r="G72" s="57"/>
      <c r="H72" s="72">
        <v>18</v>
      </c>
      <c r="I72" s="72">
        <v>3.8</v>
      </c>
      <c r="J72" s="9">
        <f t="shared" si="0"/>
        <v>21.11111111111111</v>
      </c>
    </row>
    <row r="73" spans="1:10" ht="37.5">
      <c r="A73" s="54"/>
      <c r="B73" s="49" t="s">
        <v>181</v>
      </c>
      <c r="C73" s="58" t="s">
        <v>65</v>
      </c>
      <c r="D73" s="59" t="s">
        <v>62</v>
      </c>
      <c r="E73" s="57" t="s">
        <v>72</v>
      </c>
      <c r="F73" s="57" t="s">
        <v>233</v>
      </c>
      <c r="G73" s="57"/>
      <c r="H73" s="72">
        <v>18</v>
      </c>
      <c r="I73" s="72">
        <v>3.8</v>
      </c>
      <c r="J73" s="9">
        <f t="shared" si="0"/>
        <v>21.11111111111111</v>
      </c>
    </row>
    <row r="74" spans="1:10" ht="75">
      <c r="A74" s="142"/>
      <c r="B74" s="143" t="s">
        <v>42</v>
      </c>
      <c r="C74" s="144" t="s">
        <v>65</v>
      </c>
      <c r="D74" s="145" t="s">
        <v>62</v>
      </c>
      <c r="E74" s="146" t="s">
        <v>72</v>
      </c>
      <c r="F74" s="146" t="s">
        <v>233</v>
      </c>
      <c r="G74" s="146" t="s">
        <v>69</v>
      </c>
      <c r="H74" s="147">
        <v>18</v>
      </c>
      <c r="I74" s="148">
        <v>3.8</v>
      </c>
      <c r="J74" s="149">
        <f t="shared" si="0"/>
        <v>21.11111111111111</v>
      </c>
    </row>
    <row r="75" spans="1:10" ht="18.75">
      <c r="A75" s="111">
        <v>2</v>
      </c>
      <c r="B75" s="107" t="s">
        <v>31</v>
      </c>
      <c r="C75" s="127" t="s">
        <v>65</v>
      </c>
      <c r="D75" s="128" t="s">
        <v>66</v>
      </c>
      <c r="E75" s="113"/>
      <c r="F75" s="113"/>
      <c r="G75" s="113"/>
      <c r="H75" s="114">
        <v>80.4</v>
      </c>
      <c r="I75" s="114">
        <v>42</v>
      </c>
      <c r="J75" s="104">
        <f t="shared" si="0"/>
        <v>52.23880597014925</v>
      </c>
    </row>
    <row r="76" spans="1:10" ht="37.5">
      <c r="A76" s="60"/>
      <c r="B76" s="49" t="s">
        <v>16</v>
      </c>
      <c r="C76" s="58" t="s">
        <v>65</v>
      </c>
      <c r="D76" s="59" t="s">
        <v>66</v>
      </c>
      <c r="E76" s="57" t="s">
        <v>73</v>
      </c>
      <c r="F76" s="57"/>
      <c r="G76" s="57"/>
      <c r="H76" s="72">
        <v>80.4</v>
      </c>
      <c r="I76" s="72">
        <v>42</v>
      </c>
      <c r="J76" s="9">
        <f t="shared" si="0"/>
        <v>52.23880597014925</v>
      </c>
    </row>
    <row r="77" spans="1:10" ht="56.25">
      <c r="A77" s="54"/>
      <c r="B77" s="49" t="s">
        <v>182</v>
      </c>
      <c r="C77" s="58" t="s">
        <v>65</v>
      </c>
      <c r="D77" s="59" t="s">
        <v>66</v>
      </c>
      <c r="E77" s="57" t="s">
        <v>73</v>
      </c>
      <c r="F77" s="57" t="s">
        <v>211</v>
      </c>
      <c r="G77" s="57"/>
      <c r="H77" s="72">
        <v>80.4</v>
      </c>
      <c r="I77" s="72">
        <v>42</v>
      </c>
      <c r="J77" s="9">
        <f t="shared" si="0"/>
        <v>52.23880597014925</v>
      </c>
    </row>
    <row r="78" spans="1:10" ht="75">
      <c r="A78" s="54"/>
      <c r="B78" s="49" t="s">
        <v>237</v>
      </c>
      <c r="C78" s="58" t="s">
        <v>65</v>
      </c>
      <c r="D78" s="59" t="s">
        <v>66</v>
      </c>
      <c r="E78" s="57" t="s">
        <v>73</v>
      </c>
      <c r="F78" s="57" t="s">
        <v>217</v>
      </c>
      <c r="G78" s="57"/>
      <c r="H78" s="72">
        <v>80.4</v>
      </c>
      <c r="I78" s="72">
        <v>42</v>
      </c>
      <c r="J78" s="9">
        <f t="shared" si="0"/>
        <v>52.23880597014925</v>
      </c>
    </row>
    <row r="79" spans="1:10" ht="75">
      <c r="A79" s="54"/>
      <c r="B79" s="49" t="s">
        <v>17</v>
      </c>
      <c r="C79" s="58" t="s">
        <v>74</v>
      </c>
      <c r="D79" s="59" t="s">
        <v>66</v>
      </c>
      <c r="E79" s="57" t="s">
        <v>73</v>
      </c>
      <c r="F79" s="57" t="s">
        <v>238</v>
      </c>
      <c r="G79" s="57"/>
      <c r="H79" s="72">
        <v>80.4</v>
      </c>
      <c r="I79" s="72">
        <v>42</v>
      </c>
      <c r="J79" s="9">
        <f t="shared" si="0"/>
        <v>52.23880597014925</v>
      </c>
    </row>
    <row r="80" spans="1:10" ht="56.25">
      <c r="A80" s="54"/>
      <c r="B80" s="49" t="s">
        <v>39</v>
      </c>
      <c r="C80" s="58" t="s">
        <v>65</v>
      </c>
      <c r="D80" s="59" t="s">
        <v>66</v>
      </c>
      <c r="E80" s="57" t="s">
        <v>73</v>
      </c>
      <c r="F80" s="57" t="s">
        <v>238</v>
      </c>
      <c r="G80" s="57" t="s">
        <v>67</v>
      </c>
      <c r="H80" s="72">
        <v>80.4</v>
      </c>
      <c r="I80" s="73">
        <v>42</v>
      </c>
      <c r="J80" s="9">
        <f aca="true" t="shared" si="1" ref="J80:J132">I80/H80*100</f>
        <v>52.23880597014925</v>
      </c>
    </row>
    <row r="81" spans="1:10" ht="56.25">
      <c r="A81" s="54"/>
      <c r="B81" s="49" t="s">
        <v>300</v>
      </c>
      <c r="C81" s="58" t="s">
        <v>65</v>
      </c>
      <c r="D81" s="59" t="s">
        <v>66</v>
      </c>
      <c r="E81" s="57" t="s">
        <v>73</v>
      </c>
      <c r="F81" s="57" t="s">
        <v>238</v>
      </c>
      <c r="G81" s="57" t="s">
        <v>301</v>
      </c>
      <c r="H81" s="72">
        <v>61.7</v>
      </c>
      <c r="I81" s="73">
        <v>32.7</v>
      </c>
      <c r="J81" s="9">
        <f t="shared" si="1"/>
        <v>52.99837925445705</v>
      </c>
    </row>
    <row r="82" spans="1:10" ht="93.75">
      <c r="A82" s="54"/>
      <c r="B82" s="49" t="s">
        <v>311</v>
      </c>
      <c r="C82" s="58" t="s">
        <v>65</v>
      </c>
      <c r="D82" s="59" t="s">
        <v>66</v>
      </c>
      <c r="E82" s="57" t="s">
        <v>73</v>
      </c>
      <c r="F82" s="57" t="s">
        <v>238</v>
      </c>
      <c r="G82" s="57" t="s">
        <v>303</v>
      </c>
      <c r="H82" s="72">
        <v>18.7</v>
      </c>
      <c r="I82" s="73">
        <v>9.3</v>
      </c>
      <c r="J82" s="9">
        <f t="shared" si="1"/>
        <v>49.73262032085562</v>
      </c>
    </row>
    <row r="83" spans="1:10" ht="37.5">
      <c r="A83" s="111">
        <v>3</v>
      </c>
      <c r="B83" s="107" t="s">
        <v>47</v>
      </c>
      <c r="C83" s="127" t="s">
        <v>65</v>
      </c>
      <c r="D83" s="113" t="s">
        <v>73</v>
      </c>
      <c r="E83" s="113"/>
      <c r="F83" s="113"/>
      <c r="G83" s="113"/>
      <c r="H83" s="114">
        <v>91.3</v>
      </c>
      <c r="I83" s="114">
        <v>54.9</v>
      </c>
      <c r="J83" s="104">
        <f t="shared" si="1"/>
        <v>60.13143483023001</v>
      </c>
    </row>
    <row r="84" spans="1:10" ht="75">
      <c r="A84" s="122"/>
      <c r="B84" s="116" t="s">
        <v>324</v>
      </c>
      <c r="C84" s="117" t="s">
        <v>65</v>
      </c>
      <c r="D84" s="118" t="s">
        <v>73</v>
      </c>
      <c r="E84" s="118" t="s">
        <v>75</v>
      </c>
      <c r="F84" s="118"/>
      <c r="G84" s="118"/>
      <c r="H84" s="119">
        <v>59.3</v>
      </c>
      <c r="I84" s="120">
        <v>41.9</v>
      </c>
      <c r="J84" s="121">
        <f t="shared" si="1"/>
        <v>70.65767284991568</v>
      </c>
    </row>
    <row r="85" spans="1:10" ht="18.75">
      <c r="A85" s="60"/>
      <c r="B85" s="49" t="s">
        <v>325</v>
      </c>
      <c r="C85" s="58" t="s">
        <v>65</v>
      </c>
      <c r="D85" s="59" t="s">
        <v>73</v>
      </c>
      <c r="E85" s="59" t="s">
        <v>75</v>
      </c>
      <c r="F85" s="59" t="s">
        <v>326</v>
      </c>
      <c r="G85" s="59"/>
      <c r="H85" s="74">
        <v>59.3</v>
      </c>
      <c r="I85" s="72">
        <v>41.9</v>
      </c>
      <c r="J85" s="9">
        <f t="shared" si="1"/>
        <v>70.65767284991568</v>
      </c>
    </row>
    <row r="86" spans="1:10" ht="135.75" customHeight="1">
      <c r="A86" s="60"/>
      <c r="B86" s="38" t="s">
        <v>327</v>
      </c>
      <c r="C86" s="62" t="s">
        <v>65</v>
      </c>
      <c r="D86" s="63" t="s">
        <v>73</v>
      </c>
      <c r="E86" s="63" t="s">
        <v>75</v>
      </c>
      <c r="F86" s="63" t="s">
        <v>328</v>
      </c>
      <c r="G86" s="63"/>
      <c r="H86" s="76">
        <v>59.3</v>
      </c>
      <c r="I86" s="75">
        <v>41.9</v>
      </c>
      <c r="J86" s="9">
        <f t="shared" si="1"/>
        <v>70.65767284991568</v>
      </c>
    </row>
    <row r="87" spans="1:10" ht="27" customHeight="1">
      <c r="A87" s="60"/>
      <c r="B87" s="38" t="s">
        <v>329</v>
      </c>
      <c r="C87" s="62" t="s">
        <v>65</v>
      </c>
      <c r="D87" s="63" t="s">
        <v>73</v>
      </c>
      <c r="E87" s="63" t="s">
        <v>75</v>
      </c>
      <c r="F87" s="63" t="s">
        <v>330</v>
      </c>
      <c r="G87" s="63"/>
      <c r="H87" s="76">
        <v>59.3</v>
      </c>
      <c r="I87" s="75">
        <v>41.9</v>
      </c>
      <c r="J87" s="9">
        <v>41.7</v>
      </c>
    </row>
    <row r="88" spans="1:10" ht="57" customHeight="1">
      <c r="A88" s="60"/>
      <c r="B88" s="38" t="s">
        <v>320</v>
      </c>
      <c r="C88" s="62" t="s">
        <v>65</v>
      </c>
      <c r="D88" s="63" t="s">
        <v>73</v>
      </c>
      <c r="E88" s="63" t="s">
        <v>75</v>
      </c>
      <c r="F88" s="63" t="s">
        <v>330</v>
      </c>
      <c r="G88" s="63" t="s">
        <v>69</v>
      </c>
      <c r="H88" s="76">
        <v>59.3</v>
      </c>
      <c r="I88" s="75">
        <v>41.9</v>
      </c>
      <c r="J88" s="9">
        <v>41.7</v>
      </c>
    </row>
    <row r="89" spans="1:17" s="180" customFormat="1" ht="37.5" customHeight="1">
      <c r="A89" s="174"/>
      <c r="B89" s="175" t="s">
        <v>297</v>
      </c>
      <c r="C89" s="176" t="s">
        <v>65</v>
      </c>
      <c r="D89" s="177" t="s">
        <v>73</v>
      </c>
      <c r="E89" s="177" t="s">
        <v>331</v>
      </c>
      <c r="F89" s="177"/>
      <c r="G89" s="177"/>
      <c r="H89" s="178">
        <v>2</v>
      </c>
      <c r="I89" s="179">
        <v>0</v>
      </c>
      <c r="J89" s="104">
        <v>0</v>
      </c>
      <c r="K89" s="182"/>
      <c r="L89" s="181"/>
      <c r="M89" s="181"/>
      <c r="N89" s="181"/>
      <c r="O89" s="181"/>
      <c r="P89" s="181"/>
      <c r="Q89" s="181"/>
    </row>
    <row r="90" spans="1:10" ht="57" customHeight="1">
      <c r="A90" s="60"/>
      <c r="B90" s="38" t="s">
        <v>332</v>
      </c>
      <c r="C90" s="62" t="s">
        <v>65</v>
      </c>
      <c r="D90" s="63" t="s">
        <v>73</v>
      </c>
      <c r="E90" s="63" t="s">
        <v>331</v>
      </c>
      <c r="F90" s="63" t="s">
        <v>333</v>
      </c>
      <c r="G90" s="63"/>
      <c r="H90" s="76">
        <v>2</v>
      </c>
      <c r="I90" s="75">
        <v>0</v>
      </c>
      <c r="J90" s="9">
        <v>0</v>
      </c>
    </row>
    <row r="91" spans="1:10" ht="39.75" customHeight="1">
      <c r="A91" s="60"/>
      <c r="B91" s="38" t="s">
        <v>334</v>
      </c>
      <c r="C91" s="62" t="s">
        <v>65</v>
      </c>
      <c r="D91" s="63" t="s">
        <v>73</v>
      </c>
      <c r="E91" s="63" t="s">
        <v>331</v>
      </c>
      <c r="F91" s="63" t="s">
        <v>335</v>
      </c>
      <c r="G91" s="63"/>
      <c r="H91" s="76">
        <v>2</v>
      </c>
      <c r="I91" s="75">
        <v>0</v>
      </c>
      <c r="J91" s="9">
        <v>0</v>
      </c>
    </row>
    <row r="92" spans="1:10" ht="57.75" customHeight="1">
      <c r="A92" s="60"/>
      <c r="B92" s="38" t="s">
        <v>320</v>
      </c>
      <c r="C92" s="62" t="s">
        <v>65</v>
      </c>
      <c r="D92" s="63" t="s">
        <v>73</v>
      </c>
      <c r="E92" s="63" t="s">
        <v>331</v>
      </c>
      <c r="F92" s="63" t="s">
        <v>335</v>
      </c>
      <c r="G92" s="63" t="s">
        <v>69</v>
      </c>
      <c r="H92" s="76">
        <v>2</v>
      </c>
      <c r="I92" s="75">
        <v>0</v>
      </c>
      <c r="J92" s="9">
        <v>0</v>
      </c>
    </row>
    <row r="93" spans="1:10" ht="56.25">
      <c r="A93" s="174"/>
      <c r="B93" s="175" t="s">
        <v>336</v>
      </c>
      <c r="C93" s="176" t="s">
        <v>65</v>
      </c>
      <c r="D93" s="177" t="s">
        <v>73</v>
      </c>
      <c r="E93" s="177" t="s">
        <v>76</v>
      </c>
      <c r="F93" s="177"/>
      <c r="G93" s="177"/>
      <c r="H93" s="178">
        <v>30</v>
      </c>
      <c r="I93" s="179">
        <v>13</v>
      </c>
      <c r="J93" s="104">
        <v>3.3</v>
      </c>
    </row>
    <row r="94" spans="1:10" ht="99" customHeight="1">
      <c r="A94" s="183"/>
      <c r="B94" s="184" t="s">
        <v>337</v>
      </c>
      <c r="C94" s="185" t="s">
        <v>65</v>
      </c>
      <c r="D94" s="186" t="s">
        <v>73</v>
      </c>
      <c r="E94" s="186" t="s">
        <v>76</v>
      </c>
      <c r="F94" s="186" t="s">
        <v>239</v>
      </c>
      <c r="G94" s="186"/>
      <c r="H94" s="187">
        <v>30</v>
      </c>
      <c r="I94" s="188">
        <v>13</v>
      </c>
      <c r="J94" s="168">
        <v>3.3</v>
      </c>
    </row>
    <row r="95" spans="1:10" ht="115.5" customHeight="1">
      <c r="A95" s="60"/>
      <c r="B95" s="38" t="s">
        <v>338</v>
      </c>
      <c r="C95" s="62" t="s">
        <v>65</v>
      </c>
      <c r="D95" s="63" t="s">
        <v>73</v>
      </c>
      <c r="E95" s="63" t="s">
        <v>76</v>
      </c>
      <c r="F95" s="63" t="s">
        <v>240</v>
      </c>
      <c r="G95" s="63"/>
      <c r="H95" s="76">
        <v>30</v>
      </c>
      <c r="I95" s="75">
        <v>13</v>
      </c>
      <c r="J95" s="9">
        <v>3.3</v>
      </c>
    </row>
    <row r="96" spans="1:10" ht="89.25" customHeight="1">
      <c r="A96" s="60"/>
      <c r="B96" s="38" t="s">
        <v>392</v>
      </c>
      <c r="C96" s="62" t="s">
        <v>65</v>
      </c>
      <c r="D96" s="63" t="s">
        <v>73</v>
      </c>
      <c r="E96" s="63" t="s">
        <v>76</v>
      </c>
      <c r="F96" s="63" t="s">
        <v>393</v>
      </c>
      <c r="G96" s="63"/>
      <c r="H96" s="76">
        <v>24</v>
      </c>
      <c r="I96" s="75">
        <v>13</v>
      </c>
      <c r="J96" s="9">
        <v>54.2</v>
      </c>
    </row>
    <row r="97" spans="1:10" ht="18.75">
      <c r="A97" s="60"/>
      <c r="B97" s="38" t="s">
        <v>241</v>
      </c>
      <c r="C97" s="62" t="s">
        <v>65</v>
      </c>
      <c r="D97" s="63" t="s">
        <v>73</v>
      </c>
      <c r="E97" s="63" t="s">
        <v>76</v>
      </c>
      <c r="F97" s="63" t="s">
        <v>242</v>
      </c>
      <c r="G97" s="63"/>
      <c r="H97" s="76">
        <v>6</v>
      </c>
      <c r="I97" s="75">
        <v>0</v>
      </c>
      <c r="J97" s="9">
        <f t="shared" si="1"/>
        <v>0</v>
      </c>
    </row>
    <row r="98" spans="1:10" ht="37.5">
      <c r="A98" s="60"/>
      <c r="B98" s="38" t="s">
        <v>243</v>
      </c>
      <c r="C98" s="62" t="s">
        <v>65</v>
      </c>
      <c r="D98" s="63" t="s">
        <v>73</v>
      </c>
      <c r="E98" s="63" t="s">
        <v>76</v>
      </c>
      <c r="F98" s="63" t="s">
        <v>244</v>
      </c>
      <c r="G98" s="63"/>
      <c r="H98" s="76">
        <v>6</v>
      </c>
      <c r="I98" s="158">
        <v>0</v>
      </c>
      <c r="J98" s="9">
        <f t="shared" si="1"/>
        <v>0</v>
      </c>
    </row>
    <row r="99" spans="1:10" ht="59.25" customHeight="1">
      <c r="A99" s="60"/>
      <c r="B99" s="38" t="s">
        <v>46</v>
      </c>
      <c r="C99" s="62" t="s">
        <v>65</v>
      </c>
      <c r="D99" s="63" t="s">
        <v>73</v>
      </c>
      <c r="E99" s="63" t="s">
        <v>76</v>
      </c>
      <c r="F99" s="63" t="s">
        <v>244</v>
      </c>
      <c r="G99" s="63" t="s">
        <v>69</v>
      </c>
      <c r="H99" s="76">
        <v>6</v>
      </c>
      <c r="I99" s="85">
        <v>0</v>
      </c>
      <c r="J99" s="9">
        <f t="shared" si="1"/>
        <v>0</v>
      </c>
    </row>
    <row r="100" spans="1:10" ht="18.75">
      <c r="A100" s="111">
        <v>4</v>
      </c>
      <c r="B100" s="107" t="s">
        <v>11</v>
      </c>
      <c r="C100" s="127" t="s">
        <v>65</v>
      </c>
      <c r="D100" s="128" t="s">
        <v>68</v>
      </c>
      <c r="E100" s="128"/>
      <c r="F100" s="128"/>
      <c r="G100" s="128"/>
      <c r="H100" s="129">
        <v>5761.7</v>
      </c>
      <c r="I100" s="114">
        <v>5317.1</v>
      </c>
      <c r="J100" s="104">
        <f t="shared" si="1"/>
        <v>92.28352743114013</v>
      </c>
    </row>
    <row r="101" spans="1:10" ht="18.75">
      <c r="A101" s="54"/>
      <c r="B101" s="49" t="s">
        <v>183</v>
      </c>
      <c r="C101" s="64">
        <v>992</v>
      </c>
      <c r="D101" s="59" t="s">
        <v>68</v>
      </c>
      <c r="E101" s="59" t="s">
        <v>75</v>
      </c>
      <c r="F101" s="59"/>
      <c r="G101" s="59"/>
      <c r="H101" s="74">
        <v>5731.6</v>
      </c>
      <c r="I101" s="72">
        <v>5295.9</v>
      </c>
      <c r="J101" s="9">
        <f t="shared" si="1"/>
        <v>92.39828320189824</v>
      </c>
    </row>
    <row r="102" spans="1:10" ht="18.75">
      <c r="A102" s="54"/>
      <c r="B102" s="49" t="s">
        <v>184</v>
      </c>
      <c r="C102" s="64">
        <v>992</v>
      </c>
      <c r="D102" s="59" t="s">
        <v>68</v>
      </c>
      <c r="E102" s="59" t="s">
        <v>75</v>
      </c>
      <c r="F102" s="59" t="s">
        <v>245</v>
      </c>
      <c r="G102" s="59"/>
      <c r="H102" s="74">
        <v>5731.6</v>
      </c>
      <c r="I102" s="72">
        <v>5295.9</v>
      </c>
      <c r="J102" s="9">
        <f t="shared" si="1"/>
        <v>92.39828320189824</v>
      </c>
    </row>
    <row r="103" spans="1:10" ht="93.75">
      <c r="A103" s="54"/>
      <c r="B103" s="49" t="s">
        <v>185</v>
      </c>
      <c r="C103" s="64">
        <v>992</v>
      </c>
      <c r="D103" s="59" t="s">
        <v>68</v>
      </c>
      <c r="E103" s="59" t="s">
        <v>75</v>
      </c>
      <c r="F103" s="59" t="s">
        <v>246</v>
      </c>
      <c r="G103" s="59"/>
      <c r="H103" s="74">
        <v>75.6</v>
      </c>
      <c r="I103" s="72">
        <v>0</v>
      </c>
      <c r="J103" s="9">
        <f t="shared" si="1"/>
        <v>0</v>
      </c>
    </row>
    <row r="104" spans="1:10" ht="77.25" customHeight="1">
      <c r="A104" s="54"/>
      <c r="B104" s="66" t="s">
        <v>247</v>
      </c>
      <c r="C104" s="64">
        <v>992</v>
      </c>
      <c r="D104" s="59" t="s">
        <v>68</v>
      </c>
      <c r="E104" s="59" t="s">
        <v>75</v>
      </c>
      <c r="F104" s="59" t="s">
        <v>248</v>
      </c>
      <c r="G104" s="59"/>
      <c r="H104" s="74">
        <v>75.6</v>
      </c>
      <c r="I104" s="85">
        <v>0</v>
      </c>
      <c r="J104" s="9">
        <f t="shared" si="1"/>
        <v>0</v>
      </c>
    </row>
    <row r="105" spans="1:10" ht="75">
      <c r="A105" s="54"/>
      <c r="B105" s="66" t="s">
        <v>46</v>
      </c>
      <c r="C105" s="64">
        <v>992</v>
      </c>
      <c r="D105" s="59" t="s">
        <v>68</v>
      </c>
      <c r="E105" s="59" t="s">
        <v>75</v>
      </c>
      <c r="F105" s="59" t="s">
        <v>248</v>
      </c>
      <c r="G105" s="59" t="s">
        <v>69</v>
      </c>
      <c r="H105" s="74">
        <v>75.6</v>
      </c>
      <c r="I105" s="72">
        <v>0</v>
      </c>
      <c r="J105" s="9">
        <f t="shared" si="1"/>
        <v>0</v>
      </c>
    </row>
    <row r="106" spans="1:10" ht="75">
      <c r="A106" s="54"/>
      <c r="B106" s="66" t="s">
        <v>340</v>
      </c>
      <c r="C106" s="64">
        <v>992</v>
      </c>
      <c r="D106" s="59" t="s">
        <v>68</v>
      </c>
      <c r="E106" s="59" t="s">
        <v>75</v>
      </c>
      <c r="F106" s="59" t="s">
        <v>339</v>
      </c>
      <c r="G106" s="59"/>
      <c r="H106" s="74">
        <v>370.2</v>
      </c>
      <c r="I106" s="72">
        <v>10.1</v>
      </c>
      <c r="J106" s="9">
        <f t="shared" si="1"/>
        <v>2.7282549972987575</v>
      </c>
    </row>
    <row r="107" spans="1:10" ht="56.25">
      <c r="A107" s="54"/>
      <c r="B107" s="66" t="s">
        <v>341</v>
      </c>
      <c r="C107" s="64">
        <v>992</v>
      </c>
      <c r="D107" s="59" t="s">
        <v>68</v>
      </c>
      <c r="E107" s="59" t="s">
        <v>75</v>
      </c>
      <c r="F107" s="59" t="s">
        <v>342</v>
      </c>
      <c r="G107" s="59"/>
      <c r="H107" s="74">
        <v>370.2</v>
      </c>
      <c r="I107" s="72">
        <v>10.1</v>
      </c>
      <c r="J107" s="9">
        <f t="shared" si="1"/>
        <v>2.7282549972987575</v>
      </c>
    </row>
    <row r="108" spans="1:10" ht="37.5">
      <c r="A108" s="54"/>
      <c r="B108" s="66" t="s">
        <v>243</v>
      </c>
      <c r="C108" s="64">
        <v>992</v>
      </c>
      <c r="D108" s="59" t="s">
        <v>68</v>
      </c>
      <c r="E108" s="59" t="s">
        <v>75</v>
      </c>
      <c r="F108" s="59" t="s">
        <v>343</v>
      </c>
      <c r="G108" s="59"/>
      <c r="H108" s="74">
        <v>370.2</v>
      </c>
      <c r="I108" s="72">
        <v>10.1</v>
      </c>
      <c r="J108" s="9">
        <f t="shared" si="1"/>
        <v>2.7282549972987575</v>
      </c>
    </row>
    <row r="109" spans="1:10" ht="66.75" customHeight="1">
      <c r="A109" s="54"/>
      <c r="B109" s="66" t="s">
        <v>320</v>
      </c>
      <c r="C109" s="64">
        <v>992</v>
      </c>
      <c r="D109" s="59" t="s">
        <v>68</v>
      </c>
      <c r="E109" s="59" t="s">
        <v>75</v>
      </c>
      <c r="F109" s="59" t="s">
        <v>343</v>
      </c>
      <c r="G109" s="59" t="s">
        <v>69</v>
      </c>
      <c r="H109" s="74">
        <v>370.2</v>
      </c>
      <c r="I109" s="72">
        <v>10.1</v>
      </c>
      <c r="J109" s="9">
        <f t="shared" si="1"/>
        <v>2.7282549972987575</v>
      </c>
    </row>
    <row r="110" spans="1:10" ht="142.5" customHeight="1">
      <c r="A110" s="54"/>
      <c r="B110" s="66" t="s">
        <v>394</v>
      </c>
      <c r="C110" s="64">
        <v>992</v>
      </c>
      <c r="D110" s="59" t="s">
        <v>68</v>
      </c>
      <c r="E110" s="59" t="s">
        <v>75</v>
      </c>
      <c r="F110" s="59" t="s">
        <v>395</v>
      </c>
      <c r="G110" s="59"/>
      <c r="H110" s="74">
        <v>5285.8</v>
      </c>
      <c r="I110" s="72">
        <v>5285.8</v>
      </c>
      <c r="J110" s="9">
        <f t="shared" si="1"/>
        <v>100</v>
      </c>
    </row>
    <row r="111" spans="1:10" ht="64.5" customHeight="1">
      <c r="A111" s="54"/>
      <c r="B111" s="66" t="s">
        <v>396</v>
      </c>
      <c r="C111" s="64">
        <v>992</v>
      </c>
      <c r="D111" s="59" t="s">
        <v>68</v>
      </c>
      <c r="E111" s="59" t="s">
        <v>75</v>
      </c>
      <c r="F111" s="59" t="s">
        <v>397</v>
      </c>
      <c r="G111" s="59"/>
      <c r="H111" s="74">
        <v>5285.8</v>
      </c>
      <c r="I111" s="72">
        <v>5285.8</v>
      </c>
      <c r="J111" s="9">
        <f t="shared" si="1"/>
        <v>100</v>
      </c>
    </row>
    <row r="112" spans="1:10" ht="58.5" customHeight="1">
      <c r="A112" s="54"/>
      <c r="B112" s="66" t="s">
        <v>398</v>
      </c>
      <c r="C112" s="64">
        <v>992</v>
      </c>
      <c r="D112" s="59" t="s">
        <v>68</v>
      </c>
      <c r="E112" s="59" t="s">
        <v>75</v>
      </c>
      <c r="F112" s="59" t="s">
        <v>397</v>
      </c>
      <c r="G112" s="59" t="s">
        <v>391</v>
      </c>
      <c r="H112" s="74">
        <v>5285.8</v>
      </c>
      <c r="I112" s="72">
        <v>5285.8</v>
      </c>
      <c r="J112" s="9">
        <f t="shared" si="1"/>
        <v>100</v>
      </c>
    </row>
    <row r="113" spans="1:10" ht="58.5" customHeight="1">
      <c r="A113" s="54"/>
      <c r="B113" s="66" t="s">
        <v>42</v>
      </c>
      <c r="C113" s="64">
        <v>992</v>
      </c>
      <c r="D113" s="59" t="s">
        <v>68</v>
      </c>
      <c r="E113" s="59" t="s">
        <v>75</v>
      </c>
      <c r="F113" s="59" t="s">
        <v>397</v>
      </c>
      <c r="G113" s="59" t="s">
        <v>69</v>
      </c>
      <c r="H113" s="74">
        <v>5285.8</v>
      </c>
      <c r="I113" s="72">
        <v>5285.8</v>
      </c>
      <c r="J113" s="9">
        <f t="shared" si="1"/>
        <v>100</v>
      </c>
    </row>
    <row r="114" spans="1:10" ht="39" customHeight="1">
      <c r="A114" s="54"/>
      <c r="B114" s="66" t="s">
        <v>371</v>
      </c>
      <c r="C114" s="64">
        <v>992</v>
      </c>
      <c r="D114" s="59" t="s">
        <v>68</v>
      </c>
      <c r="E114" s="59" t="s">
        <v>75</v>
      </c>
      <c r="F114" s="59" t="s">
        <v>397</v>
      </c>
      <c r="G114" s="59" t="s">
        <v>372</v>
      </c>
      <c r="H114" s="74">
        <v>5285.8</v>
      </c>
      <c r="I114" s="72">
        <v>5285.8</v>
      </c>
      <c r="J114" s="9">
        <f t="shared" si="1"/>
        <v>100</v>
      </c>
    </row>
    <row r="115" spans="1:10" ht="37.5">
      <c r="A115" s="122"/>
      <c r="B115" s="116" t="s">
        <v>10</v>
      </c>
      <c r="C115" s="117">
        <v>992</v>
      </c>
      <c r="D115" s="118" t="s">
        <v>68</v>
      </c>
      <c r="E115" s="118" t="s">
        <v>78</v>
      </c>
      <c r="F115" s="118"/>
      <c r="G115" s="118"/>
      <c r="H115" s="119">
        <v>30.1</v>
      </c>
      <c r="I115" s="120">
        <v>21.2</v>
      </c>
      <c r="J115" s="121">
        <f t="shared" si="1"/>
        <v>70.43189368770764</v>
      </c>
    </row>
    <row r="116" spans="1:10" ht="56.25">
      <c r="A116" s="54"/>
      <c r="B116" s="49" t="s">
        <v>182</v>
      </c>
      <c r="C116" s="58">
        <v>992</v>
      </c>
      <c r="D116" s="59" t="s">
        <v>68</v>
      </c>
      <c r="E116" s="59" t="s">
        <v>78</v>
      </c>
      <c r="F116" s="59" t="s">
        <v>211</v>
      </c>
      <c r="G116" s="59"/>
      <c r="H116" s="74">
        <v>28.1</v>
      </c>
      <c r="I116" s="72">
        <v>21.2</v>
      </c>
      <c r="J116" s="9">
        <f t="shared" si="1"/>
        <v>75.44483985765123</v>
      </c>
    </row>
    <row r="117" spans="1:10" ht="37.5">
      <c r="A117" s="54"/>
      <c r="B117" s="49" t="s">
        <v>44</v>
      </c>
      <c r="C117" s="58">
        <v>992</v>
      </c>
      <c r="D117" s="59" t="s">
        <v>68</v>
      </c>
      <c r="E117" s="59" t="s">
        <v>78</v>
      </c>
      <c r="F117" s="59" t="s">
        <v>225</v>
      </c>
      <c r="G117" s="59"/>
      <c r="H117" s="74">
        <v>28.1</v>
      </c>
      <c r="I117" s="72">
        <v>21.2</v>
      </c>
      <c r="J117" s="9">
        <f t="shared" si="1"/>
        <v>75.44483985765123</v>
      </c>
    </row>
    <row r="118" spans="1:10" ht="40.5" customHeight="1">
      <c r="A118" s="54"/>
      <c r="B118" s="49" t="s">
        <v>186</v>
      </c>
      <c r="C118" s="58">
        <v>992</v>
      </c>
      <c r="D118" s="59" t="s">
        <v>68</v>
      </c>
      <c r="E118" s="59" t="s">
        <v>78</v>
      </c>
      <c r="F118" s="59" t="s">
        <v>249</v>
      </c>
      <c r="G118" s="59"/>
      <c r="H118" s="74">
        <v>28.1</v>
      </c>
      <c r="I118" s="72">
        <v>21.2</v>
      </c>
      <c r="J118" s="9">
        <f t="shared" si="1"/>
        <v>75.44483985765123</v>
      </c>
    </row>
    <row r="119" spans="1:10" ht="40.5" customHeight="1">
      <c r="A119" s="54"/>
      <c r="B119" s="49" t="s">
        <v>187</v>
      </c>
      <c r="C119" s="58" t="s">
        <v>65</v>
      </c>
      <c r="D119" s="59" t="s">
        <v>68</v>
      </c>
      <c r="E119" s="59" t="s">
        <v>78</v>
      </c>
      <c r="F119" s="59" t="s">
        <v>250</v>
      </c>
      <c r="G119" s="59"/>
      <c r="H119" s="74">
        <v>28.1</v>
      </c>
      <c r="I119" s="123">
        <v>21.2</v>
      </c>
      <c r="J119" s="9">
        <f t="shared" si="1"/>
        <v>75.44483985765123</v>
      </c>
    </row>
    <row r="120" spans="1:10" ht="18.75">
      <c r="A120" s="54"/>
      <c r="B120" s="49" t="s">
        <v>2</v>
      </c>
      <c r="C120" s="58">
        <v>992</v>
      </c>
      <c r="D120" s="59" t="s">
        <v>68</v>
      </c>
      <c r="E120" s="59" t="s">
        <v>78</v>
      </c>
      <c r="F120" s="59" t="s">
        <v>250</v>
      </c>
      <c r="G120" s="59" t="s">
        <v>64</v>
      </c>
      <c r="H120" s="74">
        <v>28.1</v>
      </c>
      <c r="I120" s="73">
        <v>21.2</v>
      </c>
      <c r="J120" s="9">
        <f t="shared" si="1"/>
        <v>75.44483985765123</v>
      </c>
    </row>
    <row r="121" spans="1:10" ht="93.75">
      <c r="A121" s="54"/>
      <c r="B121" s="49" t="s">
        <v>344</v>
      </c>
      <c r="C121" s="58" t="s">
        <v>65</v>
      </c>
      <c r="D121" s="59" t="s">
        <v>68</v>
      </c>
      <c r="E121" s="59" t="s">
        <v>78</v>
      </c>
      <c r="F121" s="59" t="s">
        <v>345</v>
      </c>
      <c r="G121" s="59"/>
      <c r="H121" s="74">
        <v>2</v>
      </c>
      <c r="I121" s="73">
        <v>0</v>
      </c>
      <c r="J121" s="9">
        <f t="shared" si="1"/>
        <v>0</v>
      </c>
    </row>
    <row r="122" spans="1:10" ht="37.5">
      <c r="A122" s="54"/>
      <c r="B122" s="49" t="s">
        <v>346</v>
      </c>
      <c r="C122" s="58" t="s">
        <v>65</v>
      </c>
      <c r="D122" s="59" t="s">
        <v>68</v>
      </c>
      <c r="E122" s="59" t="s">
        <v>78</v>
      </c>
      <c r="F122" s="59" t="s">
        <v>347</v>
      </c>
      <c r="G122" s="59"/>
      <c r="H122" s="74">
        <v>2</v>
      </c>
      <c r="I122" s="73">
        <v>0</v>
      </c>
      <c r="J122" s="9">
        <f t="shared" si="1"/>
        <v>0</v>
      </c>
    </row>
    <row r="123" spans="1:10" ht="98.25" customHeight="1">
      <c r="A123" s="54"/>
      <c r="B123" s="49" t="s">
        <v>363</v>
      </c>
      <c r="C123" s="58" t="s">
        <v>65</v>
      </c>
      <c r="D123" s="59" t="s">
        <v>68</v>
      </c>
      <c r="E123" s="59" t="s">
        <v>78</v>
      </c>
      <c r="F123" s="59" t="s">
        <v>348</v>
      </c>
      <c r="G123" s="59"/>
      <c r="H123" s="74">
        <v>2</v>
      </c>
      <c r="I123" s="73">
        <v>0</v>
      </c>
      <c r="J123" s="9">
        <f t="shared" si="1"/>
        <v>0</v>
      </c>
    </row>
    <row r="124" spans="1:10" ht="37.5">
      <c r="A124" s="54"/>
      <c r="B124" s="49" t="s">
        <v>349</v>
      </c>
      <c r="C124" s="58" t="s">
        <v>65</v>
      </c>
      <c r="D124" s="59" t="s">
        <v>68</v>
      </c>
      <c r="E124" s="59" t="s">
        <v>78</v>
      </c>
      <c r="F124" s="59" t="s">
        <v>350</v>
      </c>
      <c r="G124" s="59"/>
      <c r="H124" s="74">
        <v>2</v>
      </c>
      <c r="I124" s="73">
        <v>0</v>
      </c>
      <c r="J124" s="9">
        <f t="shared" si="1"/>
        <v>0</v>
      </c>
    </row>
    <row r="125" spans="1:10" ht="56.25" customHeight="1">
      <c r="A125" s="54"/>
      <c r="B125" s="49" t="s">
        <v>320</v>
      </c>
      <c r="C125" s="58" t="s">
        <v>65</v>
      </c>
      <c r="D125" s="59" t="s">
        <v>68</v>
      </c>
      <c r="E125" s="59" t="s">
        <v>78</v>
      </c>
      <c r="F125" s="59" t="s">
        <v>350</v>
      </c>
      <c r="G125" s="59" t="s">
        <v>69</v>
      </c>
      <c r="H125" s="74">
        <v>2</v>
      </c>
      <c r="I125" s="73">
        <v>0</v>
      </c>
      <c r="J125" s="9">
        <f t="shared" si="1"/>
        <v>0</v>
      </c>
    </row>
    <row r="126" spans="1:10" ht="37.5">
      <c r="A126" s="111">
        <v>5</v>
      </c>
      <c r="B126" s="107" t="s">
        <v>9</v>
      </c>
      <c r="C126" s="127" t="s">
        <v>65</v>
      </c>
      <c r="D126" s="128" t="s">
        <v>77</v>
      </c>
      <c r="E126" s="128"/>
      <c r="F126" s="128"/>
      <c r="G126" s="128"/>
      <c r="H126" s="129">
        <v>1014.6</v>
      </c>
      <c r="I126" s="114">
        <v>674.5</v>
      </c>
      <c r="J126" s="104">
        <f t="shared" si="1"/>
        <v>66.47940074906367</v>
      </c>
    </row>
    <row r="127" spans="1:10" ht="18.75">
      <c r="A127" s="60"/>
      <c r="B127" s="49" t="s">
        <v>8</v>
      </c>
      <c r="C127" s="58" t="s">
        <v>65</v>
      </c>
      <c r="D127" s="59" t="s">
        <v>77</v>
      </c>
      <c r="E127" s="59" t="s">
        <v>66</v>
      </c>
      <c r="F127" s="59"/>
      <c r="G127" s="59"/>
      <c r="H127" s="74">
        <v>38.7</v>
      </c>
      <c r="I127" s="72">
        <v>38.6</v>
      </c>
      <c r="J127" s="9">
        <f t="shared" si="1"/>
        <v>99.74160206718345</v>
      </c>
    </row>
    <row r="128" spans="1:10" ht="56.25">
      <c r="A128" s="60"/>
      <c r="B128" s="49" t="s">
        <v>220</v>
      </c>
      <c r="C128" s="58" t="s">
        <v>65</v>
      </c>
      <c r="D128" s="59" t="s">
        <v>77</v>
      </c>
      <c r="E128" s="59" t="s">
        <v>66</v>
      </c>
      <c r="F128" s="59" t="s">
        <v>211</v>
      </c>
      <c r="G128" s="59"/>
      <c r="H128" s="74">
        <v>38.7</v>
      </c>
      <c r="I128" s="72">
        <v>38.6</v>
      </c>
      <c r="J128" s="9">
        <f t="shared" si="1"/>
        <v>99.74160206718345</v>
      </c>
    </row>
    <row r="129" spans="1:10" ht="37.5">
      <c r="A129" s="60"/>
      <c r="B129" s="49" t="s">
        <v>235</v>
      </c>
      <c r="C129" s="58">
        <v>992</v>
      </c>
      <c r="D129" s="59" t="s">
        <v>77</v>
      </c>
      <c r="E129" s="59" t="s">
        <v>66</v>
      </c>
      <c r="F129" s="59" t="s">
        <v>225</v>
      </c>
      <c r="G129" s="59"/>
      <c r="H129" s="74">
        <v>38.7</v>
      </c>
      <c r="I129" s="72">
        <v>38.6</v>
      </c>
      <c r="J129" s="9">
        <f t="shared" si="1"/>
        <v>99.74160206718345</v>
      </c>
    </row>
    <row r="130" spans="1:10" ht="41.25" customHeight="1">
      <c r="A130" s="60"/>
      <c r="B130" s="49" t="s">
        <v>351</v>
      </c>
      <c r="C130" s="58">
        <v>992</v>
      </c>
      <c r="D130" s="59" t="s">
        <v>77</v>
      </c>
      <c r="E130" s="59" t="s">
        <v>66</v>
      </c>
      <c r="F130" s="59" t="s">
        <v>251</v>
      </c>
      <c r="G130" s="59"/>
      <c r="H130" s="74">
        <v>38.7</v>
      </c>
      <c r="I130" s="72">
        <v>38.6</v>
      </c>
      <c r="J130" s="9">
        <f t="shared" si="1"/>
        <v>99.74160206718345</v>
      </c>
    </row>
    <row r="131" spans="1:10" ht="37.5">
      <c r="A131" s="60"/>
      <c r="B131" s="49" t="s">
        <v>181</v>
      </c>
      <c r="C131" s="58">
        <v>992</v>
      </c>
      <c r="D131" s="59" t="s">
        <v>77</v>
      </c>
      <c r="E131" s="59" t="s">
        <v>66</v>
      </c>
      <c r="F131" s="59" t="s">
        <v>233</v>
      </c>
      <c r="G131" s="59"/>
      <c r="H131" s="74">
        <v>38.7</v>
      </c>
      <c r="I131" s="85">
        <v>38.6</v>
      </c>
      <c r="J131" s="9">
        <f t="shared" si="1"/>
        <v>99.74160206718345</v>
      </c>
    </row>
    <row r="132" spans="1:10" ht="56.25">
      <c r="A132" s="60"/>
      <c r="B132" s="159" t="s">
        <v>252</v>
      </c>
      <c r="C132" s="58" t="s">
        <v>65</v>
      </c>
      <c r="D132" s="59" t="s">
        <v>77</v>
      </c>
      <c r="E132" s="59" t="s">
        <v>66</v>
      </c>
      <c r="F132" s="59" t="s">
        <v>233</v>
      </c>
      <c r="G132" s="59" t="s">
        <v>69</v>
      </c>
      <c r="H132" s="74">
        <v>38.7</v>
      </c>
      <c r="I132" s="85">
        <v>38.6</v>
      </c>
      <c r="J132" s="9">
        <f t="shared" si="1"/>
        <v>99.74160206718345</v>
      </c>
    </row>
    <row r="133" spans="1:10" ht="21" customHeight="1">
      <c r="A133" s="122"/>
      <c r="B133" s="130" t="s">
        <v>7</v>
      </c>
      <c r="C133" s="118" t="s">
        <v>65</v>
      </c>
      <c r="D133" s="118" t="s">
        <v>77</v>
      </c>
      <c r="E133" s="118" t="s">
        <v>73</v>
      </c>
      <c r="F133" s="118"/>
      <c r="G133" s="118"/>
      <c r="H133" s="119">
        <v>975.9</v>
      </c>
      <c r="I133" s="120">
        <v>635.9</v>
      </c>
      <c r="J133" s="121">
        <f aca="true" t="shared" si="2" ref="J133:J186">I133/H133*100</f>
        <v>65.16036479147454</v>
      </c>
    </row>
    <row r="134" spans="1:10" ht="409.5">
      <c r="A134" s="54"/>
      <c r="B134" s="131" t="s">
        <v>253</v>
      </c>
      <c r="C134" s="59" t="s">
        <v>65</v>
      </c>
      <c r="D134" s="59" t="s">
        <v>77</v>
      </c>
      <c r="E134" s="59" t="s">
        <v>73</v>
      </c>
      <c r="F134" s="59" t="s">
        <v>255</v>
      </c>
      <c r="G134" s="59"/>
      <c r="H134" s="74">
        <v>975.9</v>
      </c>
      <c r="I134" s="72">
        <v>635.9</v>
      </c>
      <c r="J134" s="9">
        <f t="shared" si="2"/>
        <v>65.16036479147454</v>
      </c>
    </row>
    <row r="135" spans="1:10" ht="18.75">
      <c r="A135" s="54"/>
      <c r="B135" s="50" t="s">
        <v>352</v>
      </c>
      <c r="C135" s="59" t="s">
        <v>65</v>
      </c>
      <c r="D135" s="59" t="s">
        <v>77</v>
      </c>
      <c r="E135" s="59" t="s">
        <v>73</v>
      </c>
      <c r="F135" s="59" t="s">
        <v>256</v>
      </c>
      <c r="G135" s="59"/>
      <c r="H135" s="74">
        <v>162.8</v>
      </c>
      <c r="I135" s="72">
        <v>92.3</v>
      </c>
      <c r="J135" s="9">
        <f t="shared" si="2"/>
        <v>56.69533169533169</v>
      </c>
    </row>
    <row r="136" spans="1:10" ht="18.75">
      <c r="A136" s="54"/>
      <c r="B136" s="50" t="s">
        <v>49</v>
      </c>
      <c r="C136" s="59" t="s">
        <v>65</v>
      </c>
      <c r="D136" s="59" t="s">
        <v>77</v>
      </c>
      <c r="E136" s="59" t="s">
        <v>73</v>
      </c>
      <c r="F136" s="59" t="s">
        <v>256</v>
      </c>
      <c r="G136" s="59"/>
      <c r="H136" s="74">
        <v>162.8</v>
      </c>
      <c r="I136" s="72">
        <v>92.3</v>
      </c>
      <c r="J136" s="9">
        <v>56.7</v>
      </c>
    </row>
    <row r="137" spans="1:10" ht="37.5">
      <c r="A137" s="54"/>
      <c r="B137" s="50" t="s">
        <v>254</v>
      </c>
      <c r="C137" s="59" t="s">
        <v>65</v>
      </c>
      <c r="D137" s="59" t="s">
        <v>77</v>
      </c>
      <c r="E137" s="59" t="s">
        <v>73</v>
      </c>
      <c r="F137" s="59" t="s">
        <v>257</v>
      </c>
      <c r="G137" s="59"/>
      <c r="H137" s="74">
        <v>162.8</v>
      </c>
      <c r="I137" s="72">
        <v>92.3</v>
      </c>
      <c r="J137" s="9">
        <f t="shared" si="2"/>
        <v>56.69533169533169</v>
      </c>
    </row>
    <row r="138" spans="1:10" ht="75">
      <c r="A138" s="115"/>
      <c r="B138" s="133" t="s">
        <v>46</v>
      </c>
      <c r="C138" s="118" t="s">
        <v>65</v>
      </c>
      <c r="D138" s="118" t="s">
        <v>77</v>
      </c>
      <c r="E138" s="118" t="s">
        <v>73</v>
      </c>
      <c r="F138" s="118" t="s">
        <v>257</v>
      </c>
      <c r="G138" s="118" t="s">
        <v>69</v>
      </c>
      <c r="H138" s="119">
        <v>162.8</v>
      </c>
      <c r="I138" s="126">
        <v>92.3</v>
      </c>
      <c r="J138" s="121">
        <f t="shared" si="2"/>
        <v>56.69533169533169</v>
      </c>
    </row>
    <row r="139" spans="1:10" ht="18.75">
      <c r="A139" s="197"/>
      <c r="B139" s="198" t="s">
        <v>399</v>
      </c>
      <c r="C139" s="170" t="s">
        <v>65</v>
      </c>
      <c r="D139" s="170" t="s">
        <v>77</v>
      </c>
      <c r="E139" s="170" t="s">
        <v>73</v>
      </c>
      <c r="F139" s="170" t="s">
        <v>400</v>
      </c>
      <c r="G139" s="170"/>
      <c r="H139" s="171">
        <v>46.3</v>
      </c>
      <c r="I139" s="199">
        <v>0</v>
      </c>
      <c r="J139" s="168">
        <f t="shared" si="2"/>
        <v>0</v>
      </c>
    </row>
    <row r="140" spans="1:10" ht="168.75">
      <c r="A140" s="197"/>
      <c r="B140" s="198" t="s">
        <v>401</v>
      </c>
      <c r="C140" s="170" t="s">
        <v>65</v>
      </c>
      <c r="D140" s="170" t="s">
        <v>77</v>
      </c>
      <c r="E140" s="170" t="s">
        <v>73</v>
      </c>
      <c r="F140" s="170" t="s">
        <v>402</v>
      </c>
      <c r="G140" s="170"/>
      <c r="H140" s="171">
        <v>0.1</v>
      </c>
      <c r="I140" s="199">
        <v>0</v>
      </c>
      <c r="J140" s="168">
        <f t="shared" si="2"/>
        <v>0</v>
      </c>
    </row>
    <row r="141" spans="1:10" ht="75">
      <c r="A141" s="197"/>
      <c r="B141" s="198" t="s">
        <v>42</v>
      </c>
      <c r="C141" s="170" t="s">
        <v>65</v>
      </c>
      <c r="D141" s="170" t="s">
        <v>77</v>
      </c>
      <c r="E141" s="170" t="s">
        <v>73</v>
      </c>
      <c r="F141" s="170" t="s">
        <v>402</v>
      </c>
      <c r="G141" s="170" t="s">
        <v>69</v>
      </c>
      <c r="H141" s="171">
        <v>0.1</v>
      </c>
      <c r="I141" s="199">
        <v>0</v>
      </c>
      <c r="J141" s="168">
        <v>0</v>
      </c>
    </row>
    <row r="142" spans="1:10" ht="37.5">
      <c r="A142" s="197"/>
      <c r="B142" s="198" t="s">
        <v>371</v>
      </c>
      <c r="C142" s="170" t="s">
        <v>65</v>
      </c>
      <c r="D142" s="170" t="s">
        <v>77</v>
      </c>
      <c r="E142" s="170" t="s">
        <v>73</v>
      </c>
      <c r="F142" s="170" t="s">
        <v>402</v>
      </c>
      <c r="G142" s="170" t="s">
        <v>372</v>
      </c>
      <c r="H142" s="171">
        <v>0.1</v>
      </c>
      <c r="I142" s="199">
        <v>0</v>
      </c>
      <c r="J142" s="168">
        <v>0</v>
      </c>
    </row>
    <row r="143" spans="1:10" ht="135" customHeight="1">
      <c r="A143" s="197"/>
      <c r="B143" s="198" t="s">
        <v>401</v>
      </c>
      <c r="C143" s="170" t="s">
        <v>65</v>
      </c>
      <c r="D143" s="170" t="s">
        <v>77</v>
      </c>
      <c r="E143" s="170" t="s">
        <v>73</v>
      </c>
      <c r="F143" s="170" t="s">
        <v>403</v>
      </c>
      <c r="G143" s="170"/>
      <c r="H143" s="171">
        <v>46.2</v>
      </c>
      <c r="I143" s="199">
        <v>0</v>
      </c>
      <c r="J143" s="168">
        <v>0</v>
      </c>
    </row>
    <row r="144" spans="1:10" ht="75">
      <c r="A144" s="197"/>
      <c r="B144" s="198" t="s">
        <v>42</v>
      </c>
      <c r="C144" s="170" t="s">
        <v>65</v>
      </c>
      <c r="D144" s="170" t="s">
        <v>77</v>
      </c>
      <c r="E144" s="170" t="s">
        <v>73</v>
      </c>
      <c r="F144" s="170" t="s">
        <v>403</v>
      </c>
      <c r="G144" s="170" t="s">
        <v>69</v>
      </c>
      <c r="H144" s="171">
        <v>46.2</v>
      </c>
      <c r="I144" s="199">
        <v>0</v>
      </c>
      <c r="J144" s="168">
        <v>0</v>
      </c>
    </row>
    <row r="145" spans="1:10" ht="37.5">
      <c r="A145" s="197"/>
      <c r="B145" s="198" t="s">
        <v>371</v>
      </c>
      <c r="C145" s="170" t="s">
        <v>65</v>
      </c>
      <c r="D145" s="170" t="s">
        <v>77</v>
      </c>
      <c r="E145" s="170" t="s">
        <v>73</v>
      </c>
      <c r="F145" s="170" t="s">
        <v>403</v>
      </c>
      <c r="G145" s="170" t="s">
        <v>372</v>
      </c>
      <c r="H145" s="171">
        <v>46.2</v>
      </c>
      <c r="I145" s="199">
        <v>0</v>
      </c>
      <c r="J145" s="168">
        <v>0</v>
      </c>
    </row>
    <row r="146" spans="1:10" ht="50.25" customHeight="1">
      <c r="A146" s="54"/>
      <c r="B146" s="69" t="s">
        <v>50</v>
      </c>
      <c r="C146" s="59" t="s">
        <v>65</v>
      </c>
      <c r="D146" s="59" t="s">
        <v>77</v>
      </c>
      <c r="E146" s="59" t="s">
        <v>73</v>
      </c>
      <c r="F146" s="59" t="s">
        <v>374</v>
      </c>
      <c r="G146" s="59"/>
      <c r="H146" s="74">
        <v>606.8</v>
      </c>
      <c r="I146" s="191">
        <v>543.6</v>
      </c>
      <c r="J146" s="9">
        <v>89.6</v>
      </c>
    </row>
    <row r="147" spans="1:10" ht="44.25" customHeight="1">
      <c r="A147" s="54"/>
      <c r="B147" s="69" t="s">
        <v>373</v>
      </c>
      <c r="C147" s="59" t="s">
        <v>65</v>
      </c>
      <c r="D147" s="59" t="s">
        <v>77</v>
      </c>
      <c r="E147" s="59" t="s">
        <v>73</v>
      </c>
      <c r="F147" s="59" t="s">
        <v>375</v>
      </c>
      <c r="G147" s="59"/>
      <c r="H147" s="74">
        <v>593.9</v>
      </c>
      <c r="I147" s="191">
        <v>543.6</v>
      </c>
      <c r="J147" s="9">
        <v>91.5</v>
      </c>
    </row>
    <row r="148" spans="1:10" ht="44.25" customHeight="1">
      <c r="A148" s="54"/>
      <c r="B148" s="69" t="s">
        <v>371</v>
      </c>
      <c r="C148" s="59" t="s">
        <v>65</v>
      </c>
      <c r="D148" s="59" t="s">
        <v>77</v>
      </c>
      <c r="E148" s="59" t="s">
        <v>73</v>
      </c>
      <c r="F148" s="59" t="s">
        <v>375</v>
      </c>
      <c r="G148" s="59" t="s">
        <v>372</v>
      </c>
      <c r="H148" s="74">
        <v>593.9</v>
      </c>
      <c r="I148" s="191">
        <v>543.6</v>
      </c>
      <c r="J148" s="9">
        <v>91.5</v>
      </c>
    </row>
    <row r="149" spans="1:10" ht="178.5" customHeight="1">
      <c r="A149" s="54"/>
      <c r="B149" s="69" t="s">
        <v>401</v>
      </c>
      <c r="C149" s="59" t="s">
        <v>65</v>
      </c>
      <c r="D149" s="59" t="s">
        <v>77</v>
      </c>
      <c r="E149" s="59" t="s">
        <v>73</v>
      </c>
      <c r="F149" s="59" t="s">
        <v>404</v>
      </c>
      <c r="G149" s="59"/>
      <c r="H149" s="74">
        <v>12.9</v>
      </c>
      <c r="I149" s="191">
        <v>0</v>
      </c>
      <c r="J149" s="9">
        <v>0</v>
      </c>
    </row>
    <row r="150" spans="1:10" ht="62.25" customHeight="1">
      <c r="A150" s="54"/>
      <c r="B150" s="69" t="s">
        <v>398</v>
      </c>
      <c r="C150" s="59" t="s">
        <v>65</v>
      </c>
      <c r="D150" s="59" t="s">
        <v>77</v>
      </c>
      <c r="E150" s="59" t="s">
        <v>73</v>
      </c>
      <c r="F150" s="59" t="s">
        <v>404</v>
      </c>
      <c r="G150" s="59" t="s">
        <v>391</v>
      </c>
      <c r="H150" s="74">
        <v>12.9</v>
      </c>
      <c r="I150" s="191">
        <v>0</v>
      </c>
      <c r="J150" s="9">
        <v>0</v>
      </c>
    </row>
    <row r="151" spans="1:10" ht="57" customHeight="1">
      <c r="A151" s="54"/>
      <c r="B151" s="69" t="s">
        <v>42</v>
      </c>
      <c r="C151" s="59" t="s">
        <v>65</v>
      </c>
      <c r="D151" s="59" t="s">
        <v>77</v>
      </c>
      <c r="E151" s="59" t="s">
        <v>73</v>
      </c>
      <c r="F151" s="59" t="s">
        <v>404</v>
      </c>
      <c r="G151" s="59" t="s">
        <v>69</v>
      </c>
      <c r="H151" s="74">
        <v>12.9</v>
      </c>
      <c r="I151" s="191">
        <v>0</v>
      </c>
      <c r="J151" s="9">
        <v>0</v>
      </c>
    </row>
    <row r="152" spans="1:10" ht="44.25" customHeight="1">
      <c r="A152" s="54"/>
      <c r="B152" s="69" t="s">
        <v>371</v>
      </c>
      <c r="C152" s="59" t="s">
        <v>65</v>
      </c>
      <c r="D152" s="59" t="s">
        <v>77</v>
      </c>
      <c r="E152" s="59" t="s">
        <v>73</v>
      </c>
      <c r="F152" s="59" t="s">
        <v>404</v>
      </c>
      <c r="G152" s="59" t="s">
        <v>372</v>
      </c>
      <c r="H152" s="74">
        <v>12.9</v>
      </c>
      <c r="I152" s="191">
        <v>0</v>
      </c>
      <c r="J152" s="9">
        <v>0</v>
      </c>
    </row>
    <row r="153" spans="1:10" ht="44.25" customHeight="1">
      <c r="A153" s="54"/>
      <c r="B153" s="69" t="s">
        <v>405</v>
      </c>
      <c r="C153" s="59" t="s">
        <v>65</v>
      </c>
      <c r="D153" s="59" t="s">
        <v>77</v>
      </c>
      <c r="E153" s="59" t="s">
        <v>73</v>
      </c>
      <c r="F153" s="59" t="s">
        <v>406</v>
      </c>
      <c r="G153" s="59"/>
      <c r="H153" s="74">
        <v>160</v>
      </c>
      <c r="I153" s="191">
        <v>0</v>
      </c>
      <c r="J153" s="9">
        <v>0</v>
      </c>
    </row>
    <row r="154" spans="1:10" ht="179.25" customHeight="1">
      <c r="A154" s="54"/>
      <c r="B154" s="69" t="s">
        <v>401</v>
      </c>
      <c r="C154" s="59" t="s">
        <v>65</v>
      </c>
      <c r="D154" s="59" t="s">
        <v>77</v>
      </c>
      <c r="E154" s="59" t="s">
        <v>73</v>
      </c>
      <c r="F154" s="59" t="s">
        <v>407</v>
      </c>
      <c r="G154" s="59"/>
      <c r="H154" s="74">
        <v>160</v>
      </c>
      <c r="I154" s="191">
        <v>0</v>
      </c>
      <c r="J154" s="9">
        <v>0</v>
      </c>
    </row>
    <row r="155" spans="1:10" ht="44.25" customHeight="1">
      <c r="A155" s="54"/>
      <c r="B155" s="69" t="s">
        <v>398</v>
      </c>
      <c r="C155" s="59" t="s">
        <v>65</v>
      </c>
      <c r="D155" s="59" t="s">
        <v>77</v>
      </c>
      <c r="E155" s="59" t="s">
        <v>73</v>
      </c>
      <c r="F155" s="59" t="s">
        <v>407</v>
      </c>
      <c r="G155" s="59" t="s">
        <v>391</v>
      </c>
      <c r="H155" s="74">
        <v>160</v>
      </c>
      <c r="I155" s="191">
        <v>0</v>
      </c>
      <c r="J155" s="9">
        <v>0</v>
      </c>
    </row>
    <row r="156" spans="1:10" ht="44.25" customHeight="1">
      <c r="A156" s="54"/>
      <c r="B156" s="69" t="s">
        <v>42</v>
      </c>
      <c r="C156" s="59" t="s">
        <v>65</v>
      </c>
      <c r="D156" s="59" t="s">
        <v>77</v>
      </c>
      <c r="E156" s="59" t="s">
        <v>73</v>
      </c>
      <c r="F156" s="59" t="s">
        <v>407</v>
      </c>
      <c r="G156" s="59" t="s">
        <v>69</v>
      </c>
      <c r="H156" s="74">
        <v>160</v>
      </c>
      <c r="I156" s="191">
        <v>0</v>
      </c>
      <c r="J156" s="9">
        <v>0</v>
      </c>
    </row>
    <row r="157" spans="1:10" ht="44.25" customHeight="1">
      <c r="A157" s="54"/>
      <c r="B157" s="69" t="s">
        <v>371</v>
      </c>
      <c r="C157" s="59" t="s">
        <v>65</v>
      </c>
      <c r="D157" s="59" t="s">
        <v>77</v>
      </c>
      <c r="E157" s="59" t="s">
        <v>73</v>
      </c>
      <c r="F157" s="59" t="s">
        <v>407</v>
      </c>
      <c r="G157" s="59" t="s">
        <v>372</v>
      </c>
      <c r="H157" s="74">
        <v>160</v>
      </c>
      <c r="I157" s="191">
        <v>0</v>
      </c>
      <c r="J157" s="9">
        <v>0</v>
      </c>
    </row>
    <row r="158" spans="1:10" ht="18.75">
      <c r="A158" s="111">
        <v>6</v>
      </c>
      <c r="B158" s="134" t="s">
        <v>6</v>
      </c>
      <c r="C158" s="128" t="s">
        <v>65</v>
      </c>
      <c r="D158" s="128" t="s">
        <v>71</v>
      </c>
      <c r="E158" s="128"/>
      <c r="F158" s="128"/>
      <c r="G158" s="128"/>
      <c r="H158" s="129">
        <v>13.4</v>
      </c>
      <c r="I158" s="114">
        <v>10</v>
      </c>
      <c r="J158" s="104">
        <f t="shared" si="2"/>
        <v>74.62686567164178</v>
      </c>
    </row>
    <row r="159" spans="1:10" ht="18.75">
      <c r="A159" s="60"/>
      <c r="B159" s="69" t="s">
        <v>353</v>
      </c>
      <c r="C159" s="59" t="s">
        <v>65</v>
      </c>
      <c r="D159" s="59" t="s">
        <v>71</v>
      </c>
      <c r="E159" s="59" t="s">
        <v>71</v>
      </c>
      <c r="F159" s="59"/>
      <c r="G159" s="59"/>
      <c r="H159" s="74">
        <v>13.4</v>
      </c>
      <c r="I159" s="72">
        <v>10</v>
      </c>
      <c r="J159" s="9">
        <f t="shared" si="2"/>
        <v>74.62686567164178</v>
      </c>
    </row>
    <row r="160" spans="1:10" ht="56.25">
      <c r="A160" s="54"/>
      <c r="B160" s="68" t="s">
        <v>258</v>
      </c>
      <c r="C160" s="59" t="s">
        <v>65</v>
      </c>
      <c r="D160" s="59" t="s">
        <v>71</v>
      </c>
      <c r="E160" s="59" t="s">
        <v>71</v>
      </c>
      <c r="F160" s="59" t="s">
        <v>259</v>
      </c>
      <c r="G160" s="59"/>
      <c r="H160" s="74">
        <v>13.4</v>
      </c>
      <c r="I160" s="72">
        <v>10</v>
      </c>
      <c r="J160" s="9">
        <f t="shared" si="2"/>
        <v>74.62686567164178</v>
      </c>
    </row>
    <row r="161" spans="1:10" ht="93.75">
      <c r="A161" s="54"/>
      <c r="B161" s="69" t="s">
        <v>418</v>
      </c>
      <c r="C161" s="59" t="s">
        <v>65</v>
      </c>
      <c r="D161" s="59" t="s">
        <v>71</v>
      </c>
      <c r="E161" s="59" t="s">
        <v>71</v>
      </c>
      <c r="F161" s="59" t="s">
        <v>260</v>
      </c>
      <c r="G161" s="59"/>
      <c r="H161" s="74">
        <v>13.4</v>
      </c>
      <c r="I161" s="72">
        <v>10</v>
      </c>
      <c r="J161" s="9">
        <f t="shared" si="2"/>
        <v>74.62686567164178</v>
      </c>
    </row>
    <row r="162" spans="1:10" ht="37.5">
      <c r="A162" s="54"/>
      <c r="B162" s="132" t="s">
        <v>349</v>
      </c>
      <c r="C162" s="59" t="s">
        <v>65</v>
      </c>
      <c r="D162" s="59" t="s">
        <v>71</v>
      </c>
      <c r="E162" s="59" t="s">
        <v>71</v>
      </c>
      <c r="F162" s="59" t="s">
        <v>261</v>
      </c>
      <c r="G162" s="59"/>
      <c r="H162" s="74">
        <v>13.4</v>
      </c>
      <c r="I162" s="72">
        <v>10</v>
      </c>
      <c r="J162" s="9">
        <f t="shared" si="2"/>
        <v>74.62686567164178</v>
      </c>
    </row>
    <row r="163" spans="1:10" ht="75">
      <c r="A163" s="54"/>
      <c r="B163" s="132" t="s">
        <v>46</v>
      </c>
      <c r="C163" s="59" t="s">
        <v>65</v>
      </c>
      <c r="D163" s="59" t="s">
        <v>71</v>
      </c>
      <c r="E163" s="59" t="s">
        <v>71</v>
      </c>
      <c r="F163" s="59" t="s">
        <v>261</v>
      </c>
      <c r="G163" s="59" t="s">
        <v>69</v>
      </c>
      <c r="H163" s="74">
        <v>13.4</v>
      </c>
      <c r="I163" s="85">
        <v>10</v>
      </c>
      <c r="J163" s="9">
        <f t="shared" si="2"/>
        <v>74.62686567164178</v>
      </c>
    </row>
    <row r="164" spans="1:10" ht="18.75">
      <c r="A164" s="111">
        <v>7</v>
      </c>
      <c r="B164" s="134" t="s">
        <v>52</v>
      </c>
      <c r="C164" s="128" t="s">
        <v>65</v>
      </c>
      <c r="D164" s="128" t="s">
        <v>79</v>
      </c>
      <c r="E164" s="128"/>
      <c r="F164" s="128"/>
      <c r="G164" s="128"/>
      <c r="H164" s="129">
        <v>2703</v>
      </c>
      <c r="I164" s="114">
        <v>1943.5</v>
      </c>
      <c r="J164" s="104">
        <f t="shared" si="2"/>
        <v>71.90159082500925</v>
      </c>
    </row>
    <row r="165" spans="1:10" ht="18.75">
      <c r="A165" s="60"/>
      <c r="B165" s="50" t="s">
        <v>4</v>
      </c>
      <c r="C165" s="59" t="s">
        <v>65</v>
      </c>
      <c r="D165" s="59" t="s">
        <v>79</v>
      </c>
      <c r="E165" s="59" t="s">
        <v>62</v>
      </c>
      <c r="F165" s="59"/>
      <c r="G165" s="59"/>
      <c r="H165" s="74">
        <v>2703</v>
      </c>
      <c r="I165" s="74">
        <v>1943.5</v>
      </c>
      <c r="J165" s="9">
        <f t="shared" si="2"/>
        <v>71.90159082500925</v>
      </c>
    </row>
    <row r="166" spans="1:10" ht="75">
      <c r="A166" s="54"/>
      <c r="B166" s="68" t="s">
        <v>262</v>
      </c>
      <c r="C166" s="59">
        <v>992</v>
      </c>
      <c r="D166" s="59" t="s">
        <v>79</v>
      </c>
      <c r="E166" s="59" t="s">
        <v>62</v>
      </c>
      <c r="F166" s="59" t="s">
        <v>263</v>
      </c>
      <c r="G166" s="59"/>
      <c r="H166" s="74">
        <v>2685</v>
      </c>
      <c r="I166" s="74">
        <v>1943.5</v>
      </c>
      <c r="J166" s="9">
        <f t="shared" si="2"/>
        <v>72.38361266294227</v>
      </c>
    </row>
    <row r="167" spans="1:10" ht="75">
      <c r="A167" s="54"/>
      <c r="B167" s="68" t="s">
        <v>264</v>
      </c>
      <c r="C167" s="59" t="s">
        <v>65</v>
      </c>
      <c r="D167" s="59" t="s">
        <v>79</v>
      </c>
      <c r="E167" s="59" t="s">
        <v>62</v>
      </c>
      <c r="F167" s="59" t="s">
        <v>265</v>
      </c>
      <c r="G167" s="59"/>
      <c r="H167" s="74">
        <v>938.6</v>
      </c>
      <c r="I167" s="74">
        <v>844</v>
      </c>
      <c r="J167" s="9">
        <f t="shared" si="2"/>
        <v>89.92115917323673</v>
      </c>
    </row>
    <row r="168" spans="1:10" ht="18.75">
      <c r="A168" s="115"/>
      <c r="B168" s="136" t="s">
        <v>266</v>
      </c>
      <c r="C168" s="118" t="s">
        <v>65</v>
      </c>
      <c r="D168" s="118" t="s">
        <v>79</v>
      </c>
      <c r="E168" s="118" t="s">
        <v>62</v>
      </c>
      <c r="F168" s="118" t="s">
        <v>267</v>
      </c>
      <c r="G168" s="118"/>
      <c r="H168" s="119">
        <v>740.6</v>
      </c>
      <c r="I168" s="120">
        <v>649</v>
      </c>
      <c r="J168" s="121">
        <f t="shared" si="2"/>
        <v>87.63165001350256</v>
      </c>
    </row>
    <row r="169" spans="1:10" ht="62.25" customHeight="1">
      <c r="A169" s="54"/>
      <c r="B169" s="160" t="s">
        <v>354</v>
      </c>
      <c r="C169" s="59" t="s">
        <v>65</v>
      </c>
      <c r="D169" s="59" t="s">
        <v>79</v>
      </c>
      <c r="E169" s="59" t="s">
        <v>62</v>
      </c>
      <c r="F169" s="59" t="s">
        <v>268</v>
      </c>
      <c r="G169" s="59"/>
      <c r="H169" s="74">
        <v>740.6</v>
      </c>
      <c r="I169" s="72">
        <v>649</v>
      </c>
      <c r="J169" s="9">
        <f t="shared" si="2"/>
        <v>87.63165001350256</v>
      </c>
    </row>
    <row r="170" spans="1:10" ht="37.5">
      <c r="A170" s="54"/>
      <c r="B170" s="160" t="s">
        <v>51</v>
      </c>
      <c r="C170" s="59" t="s">
        <v>65</v>
      </c>
      <c r="D170" s="59" t="s">
        <v>79</v>
      </c>
      <c r="E170" s="59" t="s">
        <v>62</v>
      </c>
      <c r="F170" s="59" t="s">
        <v>268</v>
      </c>
      <c r="G170" s="59" t="s">
        <v>188</v>
      </c>
      <c r="H170" s="74">
        <v>740.6</v>
      </c>
      <c r="I170" s="72">
        <v>649</v>
      </c>
      <c r="J170" s="9">
        <f t="shared" si="2"/>
        <v>87.63165001350256</v>
      </c>
    </row>
    <row r="171" spans="1:10" ht="18.75">
      <c r="A171" s="54"/>
      <c r="B171" s="67" t="s">
        <v>3</v>
      </c>
      <c r="C171" s="59" t="s">
        <v>65</v>
      </c>
      <c r="D171" s="59" t="s">
        <v>79</v>
      </c>
      <c r="E171" s="59" t="s">
        <v>62</v>
      </c>
      <c r="F171" s="59" t="s">
        <v>269</v>
      </c>
      <c r="G171" s="59"/>
      <c r="H171" s="74">
        <v>198</v>
      </c>
      <c r="I171" s="72">
        <v>195</v>
      </c>
      <c r="J171" s="9">
        <f t="shared" si="2"/>
        <v>98.48484848484848</v>
      </c>
    </row>
    <row r="172" spans="1:10" ht="93.75">
      <c r="A172" s="54"/>
      <c r="B172" s="161" t="s">
        <v>355</v>
      </c>
      <c r="C172" s="59" t="s">
        <v>65</v>
      </c>
      <c r="D172" s="59" t="s">
        <v>79</v>
      </c>
      <c r="E172" s="59" t="s">
        <v>62</v>
      </c>
      <c r="F172" s="59" t="s">
        <v>270</v>
      </c>
      <c r="G172" s="59"/>
      <c r="H172" s="74">
        <v>198</v>
      </c>
      <c r="I172" s="72">
        <v>195</v>
      </c>
      <c r="J172" s="9">
        <f t="shared" si="2"/>
        <v>98.48484848484848</v>
      </c>
    </row>
    <row r="173" spans="1:10" ht="37.5">
      <c r="A173" s="115"/>
      <c r="B173" s="136" t="s">
        <v>51</v>
      </c>
      <c r="C173" s="118" t="s">
        <v>65</v>
      </c>
      <c r="D173" s="118" t="s">
        <v>79</v>
      </c>
      <c r="E173" s="118" t="s">
        <v>62</v>
      </c>
      <c r="F173" s="118" t="s">
        <v>270</v>
      </c>
      <c r="G173" s="118" t="s">
        <v>188</v>
      </c>
      <c r="H173" s="119">
        <v>198</v>
      </c>
      <c r="I173" s="126">
        <v>195</v>
      </c>
      <c r="J173" s="121">
        <f t="shared" si="2"/>
        <v>98.48484848484848</v>
      </c>
    </row>
    <row r="174" spans="1:10" ht="37.5">
      <c r="A174" s="54"/>
      <c r="B174" s="135" t="s">
        <v>356</v>
      </c>
      <c r="C174" s="59" t="s">
        <v>65</v>
      </c>
      <c r="D174" s="59" t="s">
        <v>79</v>
      </c>
      <c r="E174" s="59" t="s">
        <v>62</v>
      </c>
      <c r="F174" s="59" t="s">
        <v>271</v>
      </c>
      <c r="G174" s="59"/>
      <c r="H174" s="74">
        <v>1746.4</v>
      </c>
      <c r="I174" s="72">
        <v>1099.5</v>
      </c>
      <c r="J174" s="9">
        <f t="shared" si="2"/>
        <v>62.958085203847915</v>
      </c>
    </row>
    <row r="175" spans="1:10" ht="112.5">
      <c r="A175" s="54"/>
      <c r="B175" s="68" t="s">
        <v>272</v>
      </c>
      <c r="C175" s="59" t="s">
        <v>65</v>
      </c>
      <c r="D175" s="59" t="s">
        <v>79</v>
      </c>
      <c r="E175" s="59" t="s">
        <v>62</v>
      </c>
      <c r="F175" s="59" t="s">
        <v>357</v>
      </c>
      <c r="G175" s="59"/>
      <c r="H175" s="74">
        <v>1746.4</v>
      </c>
      <c r="I175" s="123">
        <v>1099.5</v>
      </c>
      <c r="J175" s="9">
        <f t="shared" si="2"/>
        <v>62.958085203847915</v>
      </c>
    </row>
    <row r="176" spans="1:10" ht="56.25">
      <c r="A176" s="65"/>
      <c r="B176" s="68" t="s">
        <v>258</v>
      </c>
      <c r="C176" s="59" t="s">
        <v>65</v>
      </c>
      <c r="D176" s="59" t="s">
        <v>79</v>
      </c>
      <c r="E176" s="59" t="s">
        <v>62</v>
      </c>
      <c r="F176" s="59" t="s">
        <v>259</v>
      </c>
      <c r="G176" s="59"/>
      <c r="H176" s="74">
        <v>18</v>
      </c>
      <c r="I176" s="85">
        <v>0</v>
      </c>
      <c r="J176" s="9">
        <f t="shared" si="2"/>
        <v>0</v>
      </c>
    </row>
    <row r="177" spans="1:10" ht="92.25" customHeight="1">
      <c r="A177" s="65"/>
      <c r="B177" s="68" t="s">
        <v>418</v>
      </c>
      <c r="C177" s="59" t="s">
        <v>65</v>
      </c>
      <c r="D177" s="59" t="s">
        <v>79</v>
      </c>
      <c r="E177" s="59" t="s">
        <v>62</v>
      </c>
      <c r="F177" s="59" t="s">
        <v>260</v>
      </c>
      <c r="G177" s="59"/>
      <c r="H177" s="74">
        <v>18</v>
      </c>
      <c r="I177" s="85">
        <v>0</v>
      </c>
      <c r="J177" s="9">
        <f t="shared" si="2"/>
        <v>0</v>
      </c>
    </row>
    <row r="178" spans="1:10" ht="37.5">
      <c r="A178" s="65"/>
      <c r="B178" s="68" t="s">
        <v>243</v>
      </c>
      <c r="C178" s="59" t="s">
        <v>65</v>
      </c>
      <c r="D178" s="59" t="s">
        <v>79</v>
      </c>
      <c r="E178" s="59" t="s">
        <v>62</v>
      </c>
      <c r="F178" s="59" t="s">
        <v>261</v>
      </c>
      <c r="G178" s="59"/>
      <c r="H178" s="74">
        <v>18</v>
      </c>
      <c r="I178" s="85">
        <v>0</v>
      </c>
      <c r="J178" s="9">
        <v>0</v>
      </c>
    </row>
    <row r="179" spans="1:10" ht="37.5">
      <c r="A179" s="65"/>
      <c r="B179" s="50" t="s">
        <v>189</v>
      </c>
      <c r="C179" s="59" t="s">
        <v>65</v>
      </c>
      <c r="D179" s="59" t="s">
        <v>79</v>
      </c>
      <c r="E179" s="59" t="s">
        <v>62</v>
      </c>
      <c r="F179" s="59" t="s">
        <v>261</v>
      </c>
      <c r="G179" s="59"/>
      <c r="H179" s="74">
        <v>18</v>
      </c>
      <c r="I179" s="85">
        <v>0</v>
      </c>
      <c r="J179" s="9">
        <v>0</v>
      </c>
    </row>
    <row r="180" spans="1:10" ht="37.5">
      <c r="A180" s="115"/>
      <c r="B180" s="133" t="s">
        <v>358</v>
      </c>
      <c r="C180" s="118" t="s">
        <v>65</v>
      </c>
      <c r="D180" s="118" t="s">
        <v>79</v>
      </c>
      <c r="E180" s="118" t="s">
        <v>62</v>
      </c>
      <c r="F180" s="118" t="s">
        <v>261</v>
      </c>
      <c r="G180" s="118" t="s">
        <v>188</v>
      </c>
      <c r="H180" s="119">
        <v>18</v>
      </c>
      <c r="I180" s="126">
        <v>0</v>
      </c>
      <c r="J180" s="121">
        <f t="shared" si="2"/>
        <v>0</v>
      </c>
    </row>
    <row r="181" spans="1:10" ht="18.75">
      <c r="A181" s="111">
        <v>8</v>
      </c>
      <c r="B181" s="162" t="s">
        <v>199</v>
      </c>
      <c r="C181" s="128" t="s">
        <v>65</v>
      </c>
      <c r="D181" s="128" t="s">
        <v>273</v>
      </c>
      <c r="E181" s="128" t="s">
        <v>274</v>
      </c>
      <c r="F181" s="128"/>
      <c r="G181" s="128"/>
      <c r="H181" s="129">
        <v>82.9</v>
      </c>
      <c r="I181" s="150">
        <v>70.9</v>
      </c>
      <c r="J181" s="104">
        <f t="shared" si="2"/>
        <v>85.52472858866103</v>
      </c>
    </row>
    <row r="182" spans="1:10" ht="37.5">
      <c r="A182" s="65"/>
      <c r="B182" s="68" t="s">
        <v>275</v>
      </c>
      <c r="C182" s="59" t="s">
        <v>65</v>
      </c>
      <c r="D182" s="59" t="s">
        <v>276</v>
      </c>
      <c r="E182" s="59" t="s">
        <v>77</v>
      </c>
      <c r="F182" s="59" t="s">
        <v>201</v>
      </c>
      <c r="G182" s="59"/>
      <c r="H182" s="74">
        <v>82.9</v>
      </c>
      <c r="I182" s="85">
        <v>70.9</v>
      </c>
      <c r="J182" s="9">
        <f t="shared" si="2"/>
        <v>85.52472858866103</v>
      </c>
    </row>
    <row r="183" spans="1:10" ht="168.75">
      <c r="A183" s="65"/>
      <c r="B183" s="68" t="s">
        <v>277</v>
      </c>
      <c r="C183" s="59" t="s">
        <v>65</v>
      </c>
      <c r="D183" s="59" t="s">
        <v>276</v>
      </c>
      <c r="E183" s="59" t="s">
        <v>77</v>
      </c>
      <c r="F183" s="59" t="s">
        <v>278</v>
      </c>
      <c r="G183" s="59"/>
      <c r="H183" s="74">
        <v>82.9</v>
      </c>
      <c r="I183" s="85">
        <v>70.9</v>
      </c>
      <c r="J183" s="9">
        <v>51.7</v>
      </c>
    </row>
    <row r="184" spans="1:10" ht="37.5">
      <c r="A184" s="65"/>
      <c r="B184" s="68" t="s">
        <v>279</v>
      </c>
      <c r="C184" s="59" t="s">
        <v>65</v>
      </c>
      <c r="D184" s="59" t="s">
        <v>276</v>
      </c>
      <c r="E184" s="59" t="s">
        <v>77</v>
      </c>
      <c r="F184" s="59" t="s">
        <v>280</v>
      </c>
      <c r="G184" s="59"/>
      <c r="H184" s="74">
        <v>82.9</v>
      </c>
      <c r="I184" s="85">
        <v>70.9</v>
      </c>
      <c r="J184" s="9">
        <f t="shared" si="2"/>
        <v>85.52472858866103</v>
      </c>
    </row>
    <row r="185" spans="1:10" ht="37.5">
      <c r="A185" s="65"/>
      <c r="B185" s="68" t="s">
        <v>254</v>
      </c>
      <c r="C185" s="59" t="s">
        <v>65</v>
      </c>
      <c r="D185" s="59" t="s">
        <v>276</v>
      </c>
      <c r="E185" s="59" t="s">
        <v>77</v>
      </c>
      <c r="F185" s="59" t="s">
        <v>281</v>
      </c>
      <c r="G185" s="59"/>
      <c r="H185" s="74">
        <v>82.9</v>
      </c>
      <c r="I185" s="85">
        <v>70.9</v>
      </c>
      <c r="J185" s="9">
        <f t="shared" si="2"/>
        <v>85.52472858866103</v>
      </c>
    </row>
    <row r="186" spans="1:10" ht="75">
      <c r="A186" s="115"/>
      <c r="B186" s="133" t="s">
        <v>46</v>
      </c>
      <c r="C186" s="118" t="s">
        <v>65</v>
      </c>
      <c r="D186" s="118" t="s">
        <v>276</v>
      </c>
      <c r="E186" s="118" t="s">
        <v>77</v>
      </c>
      <c r="F186" s="118" t="s">
        <v>281</v>
      </c>
      <c r="G186" s="118" t="s">
        <v>69</v>
      </c>
      <c r="H186" s="119">
        <v>82.9</v>
      </c>
      <c r="I186" s="126">
        <v>70.9</v>
      </c>
      <c r="J186" s="121">
        <f t="shared" si="2"/>
        <v>85.52472858866103</v>
      </c>
    </row>
    <row r="187" spans="1:10" ht="45.75" customHeight="1">
      <c r="A187" s="111">
        <v>9</v>
      </c>
      <c r="B187" s="109" t="s">
        <v>1</v>
      </c>
      <c r="C187" s="128" t="s">
        <v>65</v>
      </c>
      <c r="D187" s="128" t="s">
        <v>72</v>
      </c>
      <c r="E187" s="128"/>
      <c r="F187" s="128"/>
      <c r="G187" s="128"/>
      <c r="H187" s="129">
        <v>5</v>
      </c>
      <c r="I187" s="114">
        <v>0.6</v>
      </c>
      <c r="J187" s="104">
        <f aca="true" t="shared" si="3" ref="J187:J192">I187/H187*100</f>
        <v>12</v>
      </c>
    </row>
    <row r="188" spans="1:10" ht="56.25">
      <c r="A188" s="60"/>
      <c r="B188" s="50" t="s">
        <v>0</v>
      </c>
      <c r="C188" s="59" t="s">
        <v>65</v>
      </c>
      <c r="D188" s="59" t="s">
        <v>72</v>
      </c>
      <c r="E188" s="59" t="s">
        <v>62</v>
      </c>
      <c r="F188" s="59"/>
      <c r="G188" s="59"/>
      <c r="H188" s="74">
        <v>5</v>
      </c>
      <c r="I188" s="72">
        <v>0.6</v>
      </c>
      <c r="J188" s="9">
        <f t="shared" si="3"/>
        <v>12</v>
      </c>
    </row>
    <row r="189" spans="1:10" ht="37.5">
      <c r="A189" s="54"/>
      <c r="B189" s="68" t="s">
        <v>53</v>
      </c>
      <c r="C189" s="59" t="s">
        <v>65</v>
      </c>
      <c r="D189" s="59" t="s">
        <v>72</v>
      </c>
      <c r="E189" s="59" t="s">
        <v>62</v>
      </c>
      <c r="F189" s="59" t="s">
        <v>282</v>
      </c>
      <c r="G189" s="59"/>
      <c r="H189" s="74">
        <v>5</v>
      </c>
      <c r="I189" s="72">
        <v>0.6</v>
      </c>
      <c r="J189" s="9">
        <f t="shared" si="3"/>
        <v>12</v>
      </c>
    </row>
    <row r="190" spans="1:10" ht="56.25">
      <c r="A190" s="54"/>
      <c r="B190" s="131" t="s">
        <v>190</v>
      </c>
      <c r="C190" s="59" t="s">
        <v>65</v>
      </c>
      <c r="D190" s="59" t="s">
        <v>72</v>
      </c>
      <c r="E190" s="59" t="s">
        <v>62</v>
      </c>
      <c r="F190" s="59" t="s">
        <v>283</v>
      </c>
      <c r="G190" s="59"/>
      <c r="H190" s="74">
        <v>5</v>
      </c>
      <c r="I190" s="72">
        <v>0.6</v>
      </c>
      <c r="J190" s="9">
        <f t="shared" si="3"/>
        <v>12</v>
      </c>
    </row>
    <row r="191" spans="1:10" ht="37.5">
      <c r="A191" s="54"/>
      <c r="B191" s="50" t="s">
        <v>191</v>
      </c>
      <c r="C191" s="59" t="s">
        <v>65</v>
      </c>
      <c r="D191" s="59" t="s">
        <v>72</v>
      </c>
      <c r="E191" s="59" t="s">
        <v>62</v>
      </c>
      <c r="F191" s="59" t="s">
        <v>284</v>
      </c>
      <c r="G191" s="59"/>
      <c r="H191" s="74">
        <v>5</v>
      </c>
      <c r="I191" s="72">
        <v>0.6</v>
      </c>
      <c r="J191" s="9">
        <f t="shared" si="3"/>
        <v>12</v>
      </c>
    </row>
    <row r="192" spans="1:10" ht="33.75" customHeight="1">
      <c r="A192" s="115"/>
      <c r="B192" s="137" t="s">
        <v>54</v>
      </c>
      <c r="C192" s="118" t="s">
        <v>65</v>
      </c>
      <c r="D192" s="118" t="s">
        <v>72</v>
      </c>
      <c r="E192" s="118" t="s">
        <v>62</v>
      </c>
      <c r="F192" s="118" t="s">
        <v>284</v>
      </c>
      <c r="G192" s="118" t="s">
        <v>80</v>
      </c>
      <c r="H192" s="119">
        <v>5</v>
      </c>
      <c r="I192" s="125">
        <v>0.6</v>
      </c>
      <c r="J192" s="121">
        <f t="shared" si="3"/>
        <v>12</v>
      </c>
    </row>
    <row r="193" spans="1:9" ht="18.75" hidden="1">
      <c r="A193" s="22"/>
      <c r="B193" s="52"/>
      <c r="C193" s="52"/>
      <c r="D193" s="52"/>
      <c r="E193" s="52"/>
      <c r="F193" s="52"/>
      <c r="G193" s="52"/>
      <c r="H193" s="52"/>
      <c r="I193" s="52"/>
    </row>
    <row r="194" spans="1:9" ht="4.5" customHeight="1" hidden="1">
      <c r="A194" s="23"/>
      <c r="B194" s="23"/>
      <c r="C194" s="23"/>
      <c r="D194" s="23"/>
      <c r="E194" s="23"/>
      <c r="F194" s="23"/>
      <c r="G194" s="23"/>
      <c r="H194" s="23"/>
      <c r="I194" s="23"/>
    </row>
    <row r="195" ht="18.75" hidden="1"/>
    <row r="196" spans="1:10" ht="18.75">
      <c r="A196" s="1" t="s">
        <v>172</v>
      </c>
      <c r="B196" s="1"/>
      <c r="C196" s="1"/>
      <c r="I196" s="1"/>
      <c r="J196" s="53" t="s">
        <v>173</v>
      </c>
    </row>
    <row r="197" spans="1:9" ht="18.75">
      <c r="A197" s="80"/>
      <c r="B197" s="80"/>
      <c r="C197" s="80"/>
      <c r="D197" s="80"/>
      <c r="E197" s="80"/>
      <c r="F197" s="80"/>
      <c r="G197" s="80"/>
      <c r="H197" s="80"/>
      <c r="I197" s="80"/>
    </row>
    <row r="198" spans="1:9" ht="18.75">
      <c r="A198" s="81"/>
      <c r="B198" s="81"/>
      <c r="C198" s="81"/>
      <c r="D198" s="81"/>
      <c r="E198" s="81"/>
      <c r="F198" s="81"/>
      <c r="G198" s="81"/>
      <c r="H198" s="81"/>
      <c r="I198" s="81"/>
    </row>
    <row r="199" spans="1:9" ht="18.75">
      <c r="A199" s="80"/>
      <c r="B199" s="80"/>
      <c r="C199" s="80"/>
      <c r="D199" s="80"/>
      <c r="E199" s="80"/>
      <c r="F199" s="80"/>
      <c r="G199" s="80"/>
      <c r="H199" s="80"/>
      <c r="I199" s="80"/>
    </row>
  </sheetData>
  <sheetProtection/>
  <autoFilter ref="A8:J194"/>
  <mergeCells count="5">
    <mergeCell ref="A6:J6"/>
    <mergeCell ref="G1:J1"/>
    <mergeCell ref="G2:J2"/>
    <mergeCell ref="G3:J3"/>
    <mergeCell ref="F4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="70" zoomScaleNormal="70" zoomScalePageLayoutView="0" workbookViewId="0" topLeftCell="A7">
      <selection activeCell="I9" sqref="I9"/>
    </sheetView>
  </sheetViews>
  <sheetFormatPr defaultColWidth="9.140625" defaultRowHeight="15"/>
  <cols>
    <col min="1" max="1" width="43.7109375" style="22" customWidth="1"/>
    <col min="2" max="2" width="77.8515625" style="22" customWidth="1"/>
    <col min="3" max="3" width="17.7109375" style="22" customWidth="1"/>
    <col min="4" max="4" width="19.7109375" style="22" customWidth="1"/>
    <col min="5" max="5" width="20.8515625" style="22" customWidth="1"/>
  </cols>
  <sheetData>
    <row r="1" spans="1:5" ht="18.75">
      <c r="A1" s="21"/>
      <c r="B1" s="200" t="s">
        <v>195</v>
      </c>
      <c r="C1" s="200"/>
      <c r="D1" s="200"/>
      <c r="E1" s="200"/>
    </row>
    <row r="2" spans="1:5" ht="18.75">
      <c r="A2" s="200" t="s">
        <v>420</v>
      </c>
      <c r="B2" s="200"/>
      <c r="C2" s="200"/>
      <c r="D2" s="200"/>
      <c r="E2" s="200"/>
    </row>
    <row r="3" spans="1:5" ht="18.75">
      <c r="A3" s="200"/>
      <c r="B3" s="200"/>
      <c r="C3" s="200"/>
      <c r="D3" s="200"/>
      <c r="E3" s="200"/>
    </row>
    <row r="4" spans="1:5" ht="18.75">
      <c r="A4" s="1"/>
      <c r="B4" s="1"/>
      <c r="C4" s="1"/>
      <c r="D4" s="1"/>
      <c r="E4" s="1"/>
    </row>
    <row r="6" spans="1:5" ht="58.5" customHeight="1">
      <c r="A6" s="219" t="s">
        <v>411</v>
      </c>
      <c r="B6" s="219"/>
      <c r="C6" s="219"/>
      <c r="D6" s="219"/>
      <c r="E6" s="219"/>
    </row>
    <row r="8" ht="18.75">
      <c r="E8" s="2" t="s">
        <v>30</v>
      </c>
    </row>
    <row r="9" spans="1:5" ht="95.25" customHeight="1">
      <c r="A9" s="47" t="s">
        <v>143</v>
      </c>
      <c r="B9" s="90" t="s">
        <v>144</v>
      </c>
      <c r="C9" s="189" t="s">
        <v>286</v>
      </c>
      <c r="D9" s="189" t="s">
        <v>410</v>
      </c>
      <c r="E9" s="7" t="s">
        <v>35</v>
      </c>
    </row>
    <row r="10" spans="1:5" ht="37.5">
      <c r="A10" s="91"/>
      <c r="B10" s="92" t="s">
        <v>192</v>
      </c>
      <c r="C10" s="92">
        <v>819.9</v>
      </c>
      <c r="D10" s="92">
        <v>624.6</v>
      </c>
      <c r="E10" s="84">
        <v>76.18</v>
      </c>
    </row>
    <row r="11" spans="1:5" ht="37.5">
      <c r="A11" s="91" t="s">
        <v>359</v>
      </c>
      <c r="B11" s="92" t="s">
        <v>285</v>
      </c>
      <c r="C11" s="92">
        <v>0</v>
      </c>
      <c r="D11" s="92">
        <v>0</v>
      </c>
      <c r="E11" s="84">
        <v>0</v>
      </c>
    </row>
    <row r="12" spans="1:5" ht="56.25">
      <c r="A12" s="91" t="s">
        <v>360</v>
      </c>
      <c r="B12" s="92" t="s">
        <v>145</v>
      </c>
      <c r="C12" s="92">
        <v>1470</v>
      </c>
      <c r="D12" s="92">
        <v>0</v>
      </c>
      <c r="E12" s="84">
        <v>0</v>
      </c>
    </row>
    <row r="13" spans="1:5" ht="56.25">
      <c r="A13" s="91" t="s">
        <v>159</v>
      </c>
      <c r="B13" s="92" t="s">
        <v>146</v>
      </c>
      <c r="C13" s="92">
        <v>1470</v>
      </c>
      <c r="D13" s="92">
        <v>0</v>
      </c>
      <c r="E13" s="84">
        <v>0</v>
      </c>
    </row>
    <row r="14" spans="1:5" ht="56.25">
      <c r="A14" s="91" t="s">
        <v>160</v>
      </c>
      <c r="B14" s="92" t="s">
        <v>147</v>
      </c>
      <c r="C14" s="92">
        <v>-1470</v>
      </c>
      <c r="D14" s="92">
        <v>0</v>
      </c>
      <c r="E14" s="84">
        <v>0</v>
      </c>
    </row>
    <row r="15" spans="1:5" ht="56.25">
      <c r="A15" s="91" t="s">
        <v>161</v>
      </c>
      <c r="B15" s="92" t="s">
        <v>148</v>
      </c>
      <c r="C15" s="92">
        <v>-1470</v>
      </c>
      <c r="D15" s="92">
        <v>0</v>
      </c>
      <c r="E15" s="84">
        <v>0</v>
      </c>
    </row>
    <row r="16" spans="1:5" ht="18.75">
      <c r="A16" s="91" t="s">
        <v>158</v>
      </c>
      <c r="B16" s="92" t="s">
        <v>149</v>
      </c>
      <c r="C16" s="92">
        <v>819.9</v>
      </c>
      <c r="D16" s="92">
        <v>624.6</v>
      </c>
      <c r="E16" s="84">
        <v>76.2</v>
      </c>
    </row>
    <row r="17" spans="1:5" ht="37.5">
      <c r="A17" s="91" t="s">
        <v>162</v>
      </c>
      <c r="B17" s="92" t="s">
        <v>150</v>
      </c>
      <c r="C17" s="92">
        <v>819.9</v>
      </c>
      <c r="D17" s="92">
        <v>624.6</v>
      </c>
      <c r="E17" s="84">
        <v>76.2</v>
      </c>
    </row>
    <row r="18" spans="1:5" ht="18.75">
      <c r="A18" s="91" t="s">
        <v>163</v>
      </c>
      <c r="B18" s="92" t="s">
        <v>151</v>
      </c>
      <c r="C18" s="92">
        <v>-14040.7</v>
      </c>
      <c r="D18" s="92">
        <v>-10447.4</v>
      </c>
      <c r="E18" s="84">
        <v>74.41</v>
      </c>
    </row>
    <row r="19" spans="1:5" ht="18.75">
      <c r="A19" s="91" t="s">
        <v>164</v>
      </c>
      <c r="B19" s="92" t="s">
        <v>152</v>
      </c>
      <c r="C19" s="92">
        <v>-14040.7</v>
      </c>
      <c r="D19" s="92">
        <v>-10447.4</v>
      </c>
      <c r="E19" s="84">
        <v>74.41</v>
      </c>
    </row>
    <row r="20" spans="1:5" ht="18.75">
      <c r="A20" s="91" t="s">
        <v>165</v>
      </c>
      <c r="B20" s="92" t="s">
        <v>153</v>
      </c>
      <c r="C20" s="92">
        <v>-14040.7</v>
      </c>
      <c r="D20" s="92">
        <v>-10447.4</v>
      </c>
      <c r="E20" s="84">
        <v>74.4</v>
      </c>
    </row>
    <row r="21" spans="1:5" ht="37.5">
      <c r="A21" s="91" t="s">
        <v>166</v>
      </c>
      <c r="B21" s="92" t="s">
        <v>154</v>
      </c>
      <c r="C21" s="92">
        <v>-14040.7</v>
      </c>
      <c r="D21" s="92">
        <v>-10447.4</v>
      </c>
      <c r="E21" s="84">
        <v>74.4</v>
      </c>
    </row>
    <row r="22" spans="1:5" ht="18.75">
      <c r="A22" s="91" t="s">
        <v>167</v>
      </c>
      <c r="B22" s="92" t="s">
        <v>155</v>
      </c>
      <c r="C22" s="92">
        <v>14860.6</v>
      </c>
      <c r="D22" s="92">
        <v>11072.1</v>
      </c>
      <c r="E22" s="84">
        <v>74.5</v>
      </c>
    </row>
    <row r="23" spans="1:5" ht="18.75">
      <c r="A23" s="91" t="s">
        <v>168</v>
      </c>
      <c r="B23" s="92" t="s">
        <v>156</v>
      </c>
      <c r="C23" s="92">
        <v>14860.6</v>
      </c>
      <c r="D23" s="92">
        <v>11072.1</v>
      </c>
      <c r="E23" s="84">
        <v>74.5</v>
      </c>
    </row>
    <row r="24" spans="1:5" ht="18.75">
      <c r="A24" s="91" t="s">
        <v>169</v>
      </c>
      <c r="B24" s="92" t="s">
        <v>33</v>
      </c>
      <c r="C24" s="92">
        <v>14860.6</v>
      </c>
      <c r="D24" s="92">
        <v>11072.1</v>
      </c>
      <c r="E24" s="84">
        <v>74.5</v>
      </c>
    </row>
    <row r="25" spans="1:5" ht="37.5">
      <c r="A25" s="91" t="s">
        <v>170</v>
      </c>
      <c r="B25" s="92" t="s">
        <v>157</v>
      </c>
      <c r="C25" s="92">
        <v>14860.6</v>
      </c>
      <c r="D25" s="92">
        <v>11072.1</v>
      </c>
      <c r="E25" s="84">
        <v>74.5</v>
      </c>
    </row>
    <row r="29" spans="1:6" ht="18.75">
      <c r="A29" s="1" t="s">
        <v>193</v>
      </c>
      <c r="B29" s="1"/>
      <c r="C29" s="1"/>
      <c r="D29" s="1"/>
      <c r="E29" s="1" t="s">
        <v>173</v>
      </c>
      <c r="F29" s="5"/>
    </row>
  </sheetData>
  <sheetProtection/>
  <mergeCells count="4">
    <mergeCell ref="B1:E1"/>
    <mergeCell ref="A2:E2"/>
    <mergeCell ref="A3:E3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zoomScale="80" zoomScaleNormal="80" zoomScalePageLayoutView="0" workbookViewId="0" topLeftCell="A1">
      <selection activeCell="F6" sqref="F6"/>
    </sheetView>
  </sheetViews>
  <sheetFormatPr defaultColWidth="9.140625" defaultRowHeight="15"/>
  <cols>
    <col min="1" max="1" width="4.8515625" style="0" customWidth="1"/>
    <col min="2" max="2" width="20.8515625" style="0" customWidth="1"/>
    <col min="3" max="3" width="64.140625" style="0" customWidth="1"/>
    <col min="4" max="4" width="16.8515625" style="0" customWidth="1"/>
    <col min="5" max="5" width="15.8515625" style="0" customWidth="1"/>
    <col min="6" max="6" width="18.7109375" style="0" customWidth="1"/>
  </cols>
  <sheetData>
    <row r="1" spans="4:6" ht="18.75">
      <c r="D1" s="200" t="s">
        <v>376</v>
      </c>
      <c r="E1" s="200"/>
      <c r="F1" s="200"/>
    </row>
    <row r="2" spans="4:6" ht="57.75" customHeight="1">
      <c r="D2" s="200" t="s">
        <v>419</v>
      </c>
      <c r="E2" s="200"/>
      <c r="F2" s="200"/>
    </row>
    <row r="3" spans="4:6" ht="18.75">
      <c r="D3" s="200"/>
      <c r="E3" s="200"/>
      <c r="F3" s="200"/>
    </row>
    <row r="10" spans="1:4" ht="18.75">
      <c r="A10" s="225" t="s">
        <v>409</v>
      </c>
      <c r="B10" s="225"/>
      <c r="C10" s="225"/>
      <c r="D10" s="225"/>
    </row>
    <row r="11" spans="1:4" ht="18.75">
      <c r="A11" s="225" t="s">
        <v>137</v>
      </c>
      <c r="B11" s="225"/>
      <c r="C11" s="225"/>
      <c r="D11" s="225"/>
    </row>
    <row r="12" spans="1:4" ht="18.75">
      <c r="A12" s="225" t="s">
        <v>361</v>
      </c>
      <c r="B12" s="225"/>
      <c r="C12" s="225"/>
      <c r="D12" s="225"/>
    </row>
    <row r="13" spans="1:6" ht="18.75">
      <c r="A13" s="77"/>
      <c r="F13" s="22" t="s">
        <v>30</v>
      </c>
    </row>
    <row r="14" spans="1:6" ht="93.75">
      <c r="A14" s="40" t="s">
        <v>138</v>
      </c>
      <c r="B14" s="40" t="s">
        <v>139</v>
      </c>
      <c r="C14" s="40" t="s">
        <v>140</v>
      </c>
      <c r="D14" s="40" t="s">
        <v>366</v>
      </c>
      <c r="E14" s="70" t="s">
        <v>142</v>
      </c>
      <c r="F14" s="70" t="s">
        <v>35</v>
      </c>
    </row>
    <row r="15" spans="1:6" ht="37.5">
      <c r="A15" s="190"/>
      <c r="B15" s="40"/>
      <c r="C15" s="40" t="s">
        <v>194</v>
      </c>
      <c r="D15" s="82">
        <v>7447.8</v>
      </c>
      <c r="E15" s="82">
        <v>6418.4</v>
      </c>
      <c r="F15" s="71">
        <f aca="true" t="shared" si="0" ref="F15:F21">E15/D15*100</f>
        <v>86.17846880958135</v>
      </c>
    </row>
    <row r="16" spans="1:6" ht="18.75">
      <c r="A16" s="42">
        <v>1</v>
      </c>
      <c r="B16" s="42" t="s">
        <v>271</v>
      </c>
      <c r="C16" s="40" t="s">
        <v>362</v>
      </c>
      <c r="D16" s="83">
        <v>1746.4</v>
      </c>
      <c r="E16" s="84">
        <v>1099.5</v>
      </c>
      <c r="F16" s="71">
        <f t="shared" si="0"/>
        <v>62.958085203847915</v>
      </c>
    </row>
    <row r="17" spans="1:6" ht="56.25">
      <c r="A17" s="42">
        <v>2</v>
      </c>
      <c r="B17" s="42" t="s">
        <v>260</v>
      </c>
      <c r="C17" s="141" t="s">
        <v>364</v>
      </c>
      <c r="D17" s="83">
        <v>13.4</v>
      </c>
      <c r="E17" s="84">
        <v>10</v>
      </c>
      <c r="F17" s="71">
        <f t="shared" si="0"/>
        <v>74.62686567164178</v>
      </c>
    </row>
    <row r="18" spans="1:6" ht="56.25">
      <c r="A18" s="42">
        <v>3</v>
      </c>
      <c r="B18" s="42" t="s">
        <v>339</v>
      </c>
      <c r="C18" s="110" t="s">
        <v>365</v>
      </c>
      <c r="D18" s="83">
        <v>370.2</v>
      </c>
      <c r="E18" s="84">
        <v>10.1</v>
      </c>
      <c r="F18" s="71">
        <f t="shared" si="0"/>
        <v>2.7282549972987575</v>
      </c>
    </row>
    <row r="19" spans="1:6" ht="75">
      <c r="A19" s="42">
        <v>4</v>
      </c>
      <c r="B19" s="42" t="s">
        <v>347</v>
      </c>
      <c r="C19" s="173" t="s">
        <v>363</v>
      </c>
      <c r="D19" s="83">
        <v>2</v>
      </c>
      <c r="E19" s="84">
        <v>0</v>
      </c>
      <c r="F19" s="71">
        <f t="shared" si="0"/>
        <v>0</v>
      </c>
    </row>
    <row r="20" spans="1:6" ht="97.5" customHeight="1">
      <c r="A20" s="42">
        <v>5</v>
      </c>
      <c r="B20" s="42" t="s">
        <v>395</v>
      </c>
      <c r="C20" s="190" t="s">
        <v>394</v>
      </c>
      <c r="D20" s="83">
        <v>5285.8</v>
      </c>
      <c r="E20" s="84">
        <v>5285.8</v>
      </c>
      <c r="F20" s="71">
        <f t="shared" si="0"/>
        <v>100</v>
      </c>
    </row>
    <row r="21" spans="1:6" ht="63">
      <c r="A21" s="42">
        <v>6</v>
      </c>
      <c r="B21" s="78" t="s">
        <v>242</v>
      </c>
      <c r="C21" s="163" t="s">
        <v>367</v>
      </c>
      <c r="D21" s="84">
        <v>30</v>
      </c>
      <c r="E21" s="84">
        <v>13</v>
      </c>
      <c r="F21" s="71">
        <f t="shared" si="0"/>
        <v>43.333333333333336</v>
      </c>
    </row>
    <row r="22" ht="18.75">
      <c r="A22" s="77"/>
    </row>
    <row r="23" ht="18.75">
      <c r="A23" s="77"/>
    </row>
    <row r="25" spans="1:6" ht="18.75">
      <c r="A25" s="1" t="s">
        <v>175</v>
      </c>
      <c r="B25" s="1"/>
      <c r="C25" s="1"/>
      <c r="D25" s="5"/>
      <c r="E25" s="1"/>
      <c r="F25" s="138" t="s">
        <v>173</v>
      </c>
    </row>
  </sheetData>
  <sheetProtection/>
  <mergeCells count="6">
    <mergeCell ref="A10:D10"/>
    <mergeCell ref="A11:D11"/>
    <mergeCell ref="A12:D12"/>
    <mergeCell ref="D1:F1"/>
    <mergeCell ref="D2:F2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C3" sqref="C3:E3"/>
    </sheetView>
  </sheetViews>
  <sheetFormatPr defaultColWidth="9.140625" defaultRowHeight="15"/>
  <cols>
    <col min="1" max="1" width="6.28125" style="1" customWidth="1"/>
    <col min="2" max="2" width="24.8515625" style="1" customWidth="1"/>
    <col min="3" max="3" width="38.140625" style="1" customWidth="1"/>
    <col min="4" max="4" width="14.7109375" style="5" customWidth="1"/>
    <col min="5" max="5" width="11.28125" style="5" customWidth="1"/>
    <col min="6" max="7" width="9.140625" style="0" customWidth="1"/>
  </cols>
  <sheetData>
    <row r="1" spans="3:5" ht="18.75" customHeight="1">
      <c r="C1" s="200" t="s">
        <v>141</v>
      </c>
      <c r="D1" s="200"/>
      <c r="E1" s="200"/>
    </row>
    <row r="2" spans="3:5" ht="51.75" customHeight="1">
      <c r="C2" s="200" t="s">
        <v>422</v>
      </c>
      <c r="D2" s="200"/>
      <c r="E2" s="200"/>
    </row>
    <row r="3" spans="3:5" ht="18.75" customHeight="1">
      <c r="C3" s="200"/>
      <c r="D3" s="200"/>
      <c r="E3" s="200"/>
    </row>
    <row r="4" spans="4:5" ht="18.75">
      <c r="D4" s="2"/>
      <c r="E4" s="3"/>
    </row>
    <row r="5" spans="4:5" ht="18.75">
      <c r="D5" s="2"/>
      <c r="E5" s="3"/>
    </row>
    <row r="6" spans="1:5" ht="51" customHeight="1">
      <c r="A6" s="226" t="s">
        <v>408</v>
      </c>
      <c r="B6" s="226"/>
      <c r="C6" s="226"/>
      <c r="D6" s="226"/>
      <c r="E6" s="226"/>
    </row>
    <row r="7" spans="4:5" ht="33" customHeight="1">
      <c r="D7" s="4"/>
      <c r="E7" s="79"/>
    </row>
    <row r="8" spans="1:5" ht="87" customHeight="1">
      <c r="A8" s="13" t="s">
        <v>15</v>
      </c>
      <c r="B8" s="13" t="s">
        <v>23</v>
      </c>
      <c r="C8" s="6" t="s">
        <v>24</v>
      </c>
      <c r="D8" s="7" t="s">
        <v>25</v>
      </c>
      <c r="E8" s="7" t="s">
        <v>142</v>
      </c>
    </row>
    <row r="9" spans="1:5" ht="18.75">
      <c r="A9" s="10" t="s">
        <v>19</v>
      </c>
      <c r="B9" s="25" t="s">
        <v>34</v>
      </c>
      <c r="C9" s="26" t="s">
        <v>34</v>
      </c>
      <c r="D9" s="12" t="s">
        <v>34</v>
      </c>
      <c r="E9" s="9">
        <v>0</v>
      </c>
    </row>
    <row r="10" spans="1:5" ht="18.75">
      <c r="A10" s="8"/>
      <c r="B10" s="14"/>
      <c r="C10" s="15" t="s">
        <v>20</v>
      </c>
      <c r="D10" s="9"/>
      <c r="E10" s="9">
        <v>0</v>
      </c>
    </row>
    <row r="11" spans="1:5" ht="18.75">
      <c r="A11" s="16"/>
      <c r="B11" s="16"/>
      <c r="C11" s="17"/>
      <c r="D11" s="18"/>
      <c r="E11" s="19"/>
    </row>
    <row r="12" spans="4:5" ht="18.75">
      <c r="D12" s="2"/>
      <c r="E12" s="2"/>
    </row>
    <row r="13" spans="1:5" ht="21.75" customHeight="1">
      <c r="A13" s="22"/>
      <c r="B13" s="20"/>
      <c r="C13" s="20"/>
      <c r="D13" s="219"/>
      <c r="E13" s="219"/>
    </row>
    <row r="14" spans="1:5" ht="18.75">
      <c r="A14" s="1" t="s">
        <v>175</v>
      </c>
      <c r="E14" s="1" t="s">
        <v>173</v>
      </c>
    </row>
    <row r="15" spans="4:5" ht="18.75">
      <c r="D15" s="2"/>
      <c r="E15" s="2"/>
    </row>
    <row r="16" spans="4:5" ht="18.75">
      <c r="D16" s="2"/>
      <c r="E16" s="2"/>
    </row>
    <row r="17" spans="1:5" ht="18.75">
      <c r="A17" s="227"/>
      <c r="B17" s="227"/>
      <c r="C17" s="227"/>
      <c r="D17" s="2"/>
      <c r="E17" s="2"/>
    </row>
    <row r="18" spans="1:5" ht="18.75">
      <c r="A18" s="22"/>
      <c r="B18" s="20"/>
      <c r="C18" s="20"/>
      <c r="D18" s="219"/>
      <c r="E18" s="219"/>
    </row>
    <row r="19" spans="1:5" ht="18.75">
      <c r="A19" s="23"/>
      <c r="B19" s="23"/>
      <c r="C19" s="23"/>
      <c r="D19" s="23"/>
      <c r="E19" s="23"/>
    </row>
    <row r="20" spans="4:5" ht="18.75">
      <c r="D20" s="2"/>
      <c r="E20" s="2"/>
    </row>
    <row r="21" spans="4:5" ht="18.75">
      <c r="D21" s="2"/>
      <c r="E21" s="2"/>
    </row>
    <row r="22" spans="4:5" ht="18.75">
      <c r="D22" s="2"/>
      <c r="E22" s="2"/>
    </row>
    <row r="23" spans="4:5" ht="18.75">
      <c r="D23" s="2"/>
      <c r="E23" s="2"/>
    </row>
  </sheetData>
  <sheetProtection/>
  <mergeCells count="7">
    <mergeCell ref="C3:E3"/>
    <mergeCell ref="C2:E2"/>
    <mergeCell ref="C1:E1"/>
    <mergeCell ref="D18:E18"/>
    <mergeCell ref="A6:E6"/>
    <mergeCell ref="D13:E13"/>
    <mergeCell ref="A17:C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Paradise</cp:lastModifiedBy>
  <cp:lastPrinted>2018-11-23T12:00:18Z</cp:lastPrinted>
  <dcterms:created xsi:type="dcterms:W3CDTF">2012-03-26T11:02:55Z</dcterms:created>
  <dcterms:modified xsi:type="dcterms:W3CDTF">2018-11-23T12:00:22Z</dcterms:modified>
  <cp:category/>
  <cp:version/>
  <cp:contentType/>
  <cp:contentStatus/>
</cp:coreProperties>
</file>