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4519"/>
</workbook>
</file>

<file path=xl/calcChain.xml><?xml version="1.0" encoding="utf-8"?>
<calcChain xmlns="http://schemas.openxmlformats.org/spreadsheetml/2006/main">
  <c r="J16" i="3"/>
  <c r="J75" l="1"/>
  <c r="J73"/>
  <c r="J67"/>
  <c r="J66"/>
  <c r="J65"/>
  <c r="J64"/>
  <c r="J44"/>
  <c r="J43"/>
  <c r="J42"/>
  <c r="J41"/>
  <c r="J40"/>
  <c r="F15" i="2" l="1"/>
  <c r="E27" i="1" l="1"/>
  <c r="F21" i="5" l="1"/>
  <c r="F19"/>
  <c r="F18"/>
  <c r="F17"/>
  <c r="F16"/>
  <c r="F15"/>
  <c r="J162" i="3"/>
  <c r="J161"/>
  <c r="J160"/>
  <c r="J159"/>
  <c r="J158"/>
  <c r="J157"/>
  <c r="J156"/>
  <c r="J155"/>
  <c r="J154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29"/>
  <c r="J128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87"/>
  <c r="J86"/>
  <c r="J85"/>
  <c r="J84"/>
  <c r="J83"/>
  <c r="J82"/>
  <c r="J81"/>
  <c r="J80"/>
  <c r="J79"/>
  <c r="J78"/>
  <c r="J77"/>
  <c r="J76"/>
  <c r="J71"/>
  <c r="J70"/>
  <c r="J68"/>
  <c r="J63"/>
  <c r="J59"/>
  <c r="J58"/>
  <c r="J57"/>
  <c r="J56"/>
  <c r="J55"/>
  <c r="J54"/>
  <c r="J53"/>
  <c r="J52"/>
  <c r="J51"/>
  <c r="J50"/>
  <c r="J49"/>
  <c r="J48"/>
  <c r="J47"/>
  <c r="J46"/>
  <c r="J45"/>
  <c r="J39"/>
  <c r="H38"/>
  <c r="J38" s="1"/>
  <c r="J36"/>
  <c r="J33"/>
  <c r="J29"/>
  <c r="J28"/>
  <c r="J27"/>
  <c r="J26"/>
  <c r="J25"/>
  <c r="J24"/>
  <c r="J23"/>
  <c r="J22"/>
  <c r="J21"/>
  <c r="J20"/>
  <c r="J19"/>
  <c r="J18"/>
  <c r="J17"/>
  <c r="J15"/>
  <c r="J14"/>
  <c r="J13"/>
  <c r="J12"/>
  <c r="J11"/>
  <c r="J10"/>
  <c r="J9"/>
  <c r="F36" i="2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4"/>
  <c r="F13"/>
  <c r="F12"/>
  <c r="F11"/>
  <c r="F9"/>
  <c r="E28" i="1"/>
  <c r="E26"/>
  <c r="E25"/>
  <c r="E24"/>
  <c r="E23"/>
  <c r="E22"/>
  <c r="E21"/>
  <c r="E19"/>
  <c r="B19"/>
  <c r="E18"/>
  <c r="E17"/>
  <c r="E16"/>
  <c r="E12"/>
  <c r="E11"/>
  <c r="E10"/>
  <c r="H37" i="3" l="1"/>
  <c r="J37" s="1"/>
</calcChain>
</file>

<file path=xl/sharedStrings.xml><?xml version="1.0" encoding="utf-8"?>
<sst xmlns="http://schemas.openxmlformats.org/spreadsheetml/2006/main" count="978" uniqueCount="401">
  <si>
    <t>Приложение №1</t>
  </si>
  <si>
    <t xml:space="preserve">к постановлению администрации Веселовского сельского поселения </t>
  </si>
  <si>
    <t>(тыс. руб.)</t>
  </si>
  <si>
    <t>Код</t>
  </si>
  <si>
    <t>Наименование доходов</t>
  </si>
  <si>
    <t>Годовое бюджетное назначение</t>
  </si>
  <si>
    <t>Процент исполнения годового бюджетного назначения, %</t>
  </si>
  <si>
    <t>1 00 00000 00 000 000</t>
  </si>
  <si>
    <t>Доходы</t>
  </si>
  <si>
    <t>1 01 02000 01 000 110</t>
  </si>
  <si>
    <t>Налог на доходы физических лиц*</t>
  </si>
  <si>
    <t>1 03 02230 01 000 110</t>
  </si>
  <si>
    <t>Акцизы по подакцызным товарам (продукции), производимым на территории Российской Федерации</t>
  </si>
  <si>
    <t>1 05 03000 01 0000 110</t>
  </si>
  <si>
    <t>Единый сельскохозяйственный налог*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</si>
  <si>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</si>
  <si>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поселений*</t>
  </si>
  <si>
    <t>1 06 06000 00 0000 110</t>
  </si>
  <si>
    <t>Земельный налог*</t>
  </si>
  <si>
    <t>2 00 00000 00 0000 000</t>
  </si>
  <si>
    <t>Безвозмездные поступления</t>
  </si>
  <si>
    <t xml:space="preserve">Дотации бюджетам сельских поселений на выравнивание уровня бюджетной обеспеченности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</si>
  <si>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</si>
  <si>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</si>
  <si>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</si>
  <si>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2 07 05000 10 0000 180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</si>
  <si>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</si>
  <si>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</si>
  <si>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</si>
  <si>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Глава Веселовского сельского поселения Успенского района</t>
  </si>
  <si>
    <t>Т.Я.Кузнецова</t>
  </si>
  <si>
    <t>Приложение №2</t>
  </si>
  <si>
    <t xml:space="preserve">к постановлению администрации Веселовского сельского поселения  </t>
  </si>
  <si>
    <t>№ п/п</t>
  </si>
  <si>
    <t>Код бюджетной классификации</t>
  </si>
  <si>
    <t xml:space="preserve"> Наименование </t>
  </si>
  <si>
    <t>Всего расходов</t>
  </si>
  <si>
    <t>в том числе:</t>
  </si>
  <si>
    <t>1.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</si>
  <si>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</si>
  <si>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</si>
  <si>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</si>
  <si>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</si>
  <si>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</si>
  <si>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</si>
  <si>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</si>
  <si>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</si>
  <si>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</si>
  <si>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</si>
  <si>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</si>
  <si>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</si>
  <si>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2.</t>
  </si>
  <si>
    <t>02 00</t>
  </si>
  <si>
    <t>Национальная оборона</t>
  </si>
  <si>
    <t>02 03</t>
  </si>
  <si>
    <t>Мобилизационная и вневойсковая подготовка</t>
  </si>
  <si>
    <t>3.</t>
  </si>
  <si>
    <t>03 00</t>
  </si>
  <si>
    <t>Национальная безопасность и правоохранительная  деятельность</t>
  </si>
  <si>
    <t>03 09</t>
  </si>
  <si>
    <t>Защита населения и территорииот чрезвычайных ситуаций природного и техногенного характера, гражданская оборона</t>
  </si>
  <si>
    <t>03 10</t>
  </si>
  <si>
    <t>Обеспечение пожарной безопасности</t>
  </si>
  <si>
    <t>03 14</t>
  </si>
  <si>
    <t xml:space="preserve">Другие вопросы в области национальной безопасности и правоохранительной деятельности </t>
  </si>
  <si>
    <t>4.</t>
  </si>
  <si>
    <t>04 00</t>
  </si>
  <si>
    <t>Национальная экономика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</si>
  <si>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</si>
  <si>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</si>
  <si>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</si>
  <si>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</si>
  <si>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5.</t>
  </si>
  <si>
    <t>05 00</t>
  </si>
  <si>
    <t>Жилищно-коммунальное хозяйство</t>
  </si>
  <si>
    <t>05 03</t>
  </si>
  <si>
    <t>Благоустройство</t>
  </si>
  <si>
    <t>6.</t>
  </si>
  <si>
    <t>07 00</t>
  </si>
  <si>
    <t>Образование</t>
  </si>
  <si>
    <t>07 07</t>
  </si>
  <si>
    <t>Молодежная политика и оздоровление детей</t>
  </si>
  <si>
    <t>7.</t>
  </si>
  <si>
    <t>08 00</t>
  </si>
  <si>
    <t>Культура, кинематография</t>
  </si>
  <si>
    <t>08 01</t>
  </si>
  <si>
    <t>Культура</t>
  </si>
  <si>
    <t>8</t>
  </si>
  <si>
    <t>11 00</t>
  </si>
  <si>
    <t>Физическая культура и спорт</t>
  </si>
  <si>
    <t>9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</si>
  <si>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</si>
  <si>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</si>
  <si>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</si>
  <si>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</si>
  <si>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Глава Веселовского  сельского поселения Успенского района</t>
  </si>
  <si>
    <t>Приложение №3</t>
  </si>
  <si>
    <t>Наименование</t>
  </si>
  <si>
    <t>Вед</t>
  </si>
  <si>
    <t>РЗ</t>
  </si>
  <si>
    <t>ПР</t>
  </si>
  <si>
    <t>ЦСР</t>
  </si>
  <si>
    <t>ВР</t>
  </si>
  <si>
    <t>Бюджетные назначения на  год</t>
  </si>
  <si>
    <t>ВСЕГО</t>
  </si>
  <si>
    <t>991</t>
  </si>
  <si>
    <t>Совет Веселовского  сельского поселения Успенского района</t>
  </si>
  <si>
    <t>01</t>
  </si>
  <si>
    <t>06</t>
  </si>
  <si>
    <t>00 0 00 00000</t>
  </si>
  <si>
    <t>56 0 00 00000</t>
  </si>
  <si>
    <t>56 1 00 00000</t>
  </si>
  <si>
    <t>56 1 00 00190</t>
  </si>
  <si>
    <t>Иные межбюджетные трансферты</t>
  </si>
  <si>
    <t>540</t>
  </si>
  <si>
    <t>Администрация  Веселовского  сельского поселения Успенского района</t>
  </si>
  <si>
    <t>992</t>
  </si>
  <si>
    <t>02</t>
  </si>
  <si>
    <t>Руководство и управление в сфере установленных функций органов местного самоуправления</t>
  </si>
  <si>
    <t>50 0 00 00000</t>
  </si>
  <si>
    <t>Обеспечение деятельности главы муниципального  образования</t>
  </si>
  <si>
    <t>50 1 00 00000</t>
  </si>
  <si>
    <t>50 1 00 00190</t>
  </si>
  <si>
    <t>Расходы на выплаты персоналув целях обеспечения выполненияфункций государственными (муниципальными) органами 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</si>
  <si>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</si>
  <si>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</si>
  <si>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</si>
  <si>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</si>
  <si>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</si>
  <si>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04</t>
  </si>
  <si>
    <t>Обеспечение деятельности администрации муниципального образование</t>
  </si>
  <si>
    <t>52 0 00 00000</t>
  </si>
  <si>
    <t xml:space="preserve">Обеспечение функционирования администрации муниципального образования </t>
  </si>
  <si>
    <t>52 1 00 00000</t>
  </si>
  <si>
    <t>Расходы на обеспечение функций муниципальных органов</t>
  </si>
  <si>
    <t>52 1 00 00190</t>
  </si>
  <si>
    <t xml:space="preserve">Расходы на выплаты персоналу государственных (муниципальных) органов </t>
  </si>
  <si>
    <t>120</t>
  </si>
  <si>
    <t>Фонд оплаты труда гоударственных (муниципальных) органов</t>
  </si>
  <si>
    <t>Взносы на обязательное социальное страхование, на выплаты денежного содержания и иные выплаты работникам государственных (муниципальных) оранов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</si>
  <si>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</si>
  <si>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</si>
  <si>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</si>
  <si>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</si>
  <si>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Осуществление отдельных полномочий Российской Федерации и государственных полномочий Краснодарского края</t>
  </si>
  <si>
    <t>52 2 00 00000</t>
  </si>
  <si>
    <t>Осуществление отдельных полномочий по образованию и организации деятельности  административных комиссий</t>
  </si>
  <si>
    <t>52 2 00 60190</t>
  </si>
  <si>
    <t>11</t>
  </si>
  <si>
    <t>обеспечение  деятельности администрации муниципального образования</t>
  </si>
  <si>
    <t>52 0 0000</t>
  </si>
  <si>
    <t>Финансовое обеспечение непредвиденных расходов</t>
  </si>
  <si>
    <t>52 3 00 00000</t>
  </si>
  <si>
    <t>Резервный фонд администрации муниципального образования</t>
  </si>
  <si>
    <t>52 3 00 10490</t>
  </si>
  <si>
    <t>Резервные средства</t>
  </si>
  <si>
    <t>870</t>
  </si>
  <si>
    <t>13</t>
  </si>
  <si>
    <t>Обеспечение деятельности  муниципальных учреждений</t>
  </si>
  <si>
    <t>52 5 00 00000</t>
  </si>
  <si>
    <t>52 5 00 00590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</si>
  <si>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</si>
  <si>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</si>
  <si>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52 5  00 00590</t>
  </si>
  <si>
    <t>119</t>
  </si>
  <si>
    <t>Реализация иных функций связанных с муниципальным управлением</t>
  </si>
  <si>
    <t>52 6 00 0000</t>
  </si>
  <si>
    <t>Информационное освещение деятельности органов местного самоуправления</t>
  </si>
  <si>
    <t>52 6 01 0000</t>
  </si>
  <si>
    <t>Иные расходы муниципального образования</t>
  </si>
  <si>
    <t>52 6 01 00001</t>
  </si>
  <si>
    <t>Иные закупки товаров, работ и услуг для обеспечения муниципальных нужд</t>
  </si>
  <si>
    <t>52 7 00 00000</t>
  </si>
  <si>
    <t>Иные бюджетные ассигнования</t>
  </si>
  <si>
    <t>формирование и размещение муниципального заказа для муниципальных нужд</t>
  </si>
  <si>
    <t>52 7 01 00000</t>
  </si>
  <si>
    <t xml:space="preserve">Расходы на обеспечение деятельности ( оказание услуг)муниципальных учреждений </t>
  </si>
  <si>
    <t>52 7 01 00590</t>
  </si>
  <si>
    <t>52 7 01 00950</t>
  </si>
  <si>
    <t>03</t>
  </si>
  <si>
    <t>Осуществление первичного воинского учета на территориях, где отсутствуют военные комиссариаты</t>
  </si>
  <si>
    <t xml:space="preserve">992 </t>
  </si>
  <si>
    <t>52 2 00 51180</t>
  </si>
  <si>
    <t>Расходы на выплаты персоналу государственных (муниципальных) органов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</si>
  <si>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</si>
  <si>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</si>
  <si>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Иные вопросы местного значения</t>
  </si>
  <si>
    <t>69 0 00 00000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</si>
  <si>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</si>
  <si>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69 Е 00 00000</t>
  </si>
  <si>
    <t>Решение иных вопросов местного значения</t>
  </si>
  <si>
    <t>69 Е 00 00003</t>
  </si>
  <si>
    <t>10</t>
  </si>
  <si>
    <t>Обеспечение первичных мер пожарной безопасности в границах населенных пунктов поселения</t>
  </si>
  <si>
    <t>59 0 00 00000</t>
  </si>
  <si>
    <t>Мероприятия по пожарной безопасности</t>
  </si>
  <si>
    <t>59 0 00 10280</t>
  </si>
  <si>
    <t>Другие вопросы в области национальной безопасности и правоохранительной деятельности</t>
  </si>
  <si>
    <t>14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</si>
  <si>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</si>
  <si>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68 0 00 00000</t>
  </si>
  <si>
    <t>68 1 00 00000</t>
  </si>
  <si>
    <t>Компенсационные выплаты руководителю комиссий по охране правопорядка и членам комиссий по охране правопорядка</t>
  </si>
  <si>
    <t xml:space="preserve">68 1 01 00000 </t>
  </si>
  <si>
    <t>Иные закупки товаров, работ и услуг для  обеспечения государственных (муниципальных) нужд</t>
  </si>
  <si>
    <t>53 0 00 00000</t>
  </si>
  <si>
    <t>53 2 00 00000</t>
  </si>
  <si>
    <t>Капитальный ремонт и ремонт автомобильных дорог местного значения, включая проектно- изыскательские работы</t>
  </si>
  <si>
    <t>53 2 00 15430</t>
  </si>
  <si>
    <t>53 4 00 00000</t>
  </si>
  <si>
    <t>Осуществление комплекса мер в области безопасности дорожного движения</t>
  </si>
  <si>
    <t>53 4 01 00000</t>
  </si>
  <si>
    <t>53 4 01 00005</t>
  </si>
  <si>
    <t xml:space="preserve">53 5 00 00000 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</si>
  <si>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</si>
  <si>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</si>
  <si>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</si>
  <si>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</si>
  <si>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12</t>
  </si>
  <si>
    <t>Прочие обязательства муниципального образования</t>
  </si>
  <si>
    <t>52 7 02 00000</t>
  </si>
  <si>
    <t>52 7 02  00590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</si>
  <si>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</si>
  <si>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66 0 00 00000</t>
  </si>
  <si>
    <t>Развитие субъектов малого и среднего предпринимательства</t>
  </si>
  <si>
    <t>66 1 00 00000</t>
  </si>
  <si>
    <t>66 1 01 00000</t>
  </si>
  <si>
    <t>Реализация мероприятий программы</t>
  </si>
  <si>
    <t>66 1 01 00005</t>
  </si>
  <si>
    <t>05</t>
  </si>
  <si>
    <t xml:space="preserve">утверждение правил благоустройства территории поселения, устанавливающих в том числе требования по содержанию зданий , сооружений и земельных участков на которых они расположены, к внешнему виду фассадов и ограждений соответствующих зданий и сооружений, перечень работ по благоустройству и периодичность их выполнения , установление порядка участия собственников зданий и сооружений в благоустройстве прилегающих территорий , организация благоустройства ( включая освещение улиц, озеленение территории, установку указателей с наименованием улиц и номерами домов, размещение и содержание малых архитектурных форм)                            </t>
  </si>
  <si>
    <t>64 0 00  00000</t>
  </si>
  <si>
    <t>Освещение улиц</t>
  </si>
  <si>
    <t>64 1 01 00000</t>
  </si>
  <si>
    <t>Уличное освещение</t>
  </si>
  <si>
    <t>64 1 01 00002</t>
  </si>
  <si>
    <t>Прочие мероприятия по благоустройству сельских поселений</t>
  </si>
  <si>
    <t>64 5 00 00000</t>
  </si>
  <si>
    <t>Решение вопросов местного значения</t>
  </si>
  <si>
    <t>64 5 00 00002</t>
  </si>
  <si>
    <t>07</t>
  </si>
  <si>
    <t>Молодежная политика</t>
  </si>
  <si>
    <t>67 0 00 00000</t>
  </si>
  <si>
    <t>67 1 00 00000</t>
  </si>
  <si>
    <t>67 1 00 00005</t>
  </si>
  <si>
    <t xml:space="preserve">Культура и  кинематография </t>
  </si>
  <si>
    <t>08</t>
  </si>
  <si>
    <t>61 0 00 00000</t>
  </si>
  <si>
    <t>61 1 00 00000</t>
  </si>
  <si>
    <t>Дом культуры</t>
  </si>
  <si>
    <t>61 1 01 00000</t>
  </si>
  <si>
    <t>Расходы на обеспечение деятельности (оказание услуг) муниципальных учреждений</t>
  </si>
  <si>
    <t>61 1 01 00590</t>
  </si>
  <si>
    <t>Субсидии бюджетным учреждениям на иные цели</t>
  </si>
  <si>
    <t>610</t>
  </si>
  <si>
    <t>Библиотеки</t>
  </si>
  <si>
    <t>61 1 02 00000</t>
  </si>
  <si>
    <t>61 1 02 00590</t>
  </si>
  <si>
    <t xml:space="preserve">11 </t>
  </si>
  <si>
    <t>00</t>
  </si>
  <si>
    <t>Обеспечение условий для реализации на территории поселения физической культуры школьного спорта и массовогоспорта, организация проведения официальных физкультурно - оздоровительных и спортивных мероприятий поселения</t>
  </si>
  <si>
    <t>62 0 00 00000</t>
  </si>
  <si>
    <t>62 1 00 00000</t>
  </si>
  <si>
    <t>62 1 00 00002</t>
  </si>
  <si>
    <t>Управление муниципальными финансами</t>
  </si>
  <si>
    <t>54 0 00 00000</t>
  </si>
  <si>
    <t xml:space="preserve">Управление муниципальным долгом и муниципальными финансовыми активами </t>
  </si>
  <si>
    <t>54 2 00 00000</t>
  </si>
  <si>
    <t xml:space="preserve">Процентные платежи по муниципальному долгу </t>
  </si>
  <si>
    <t>54 2 00 10520</t>
  </si>
  <si>
    <t>Обслуживание муниципального долга</t>
  </si>
  <si>
    <t>730</t>
  </si>
  <si>
    <t>Приложение №4</t>
  </si>
  <si>
    <t>Код бюджетной классификации Российской Федерации</t>
  </si>
  <si>
    <t>Наименование главного администратора доходов и источников финансирования дефицита местного бюджета</t>
  </si>
  <si>
    <t>Источники финансирования дефицитов бюджетов - всего                    в том числе:</t>
  </si>
  <si>
    <t>992 01  00  00  00  00  0000  000</t>
  </si>
  <si>
    <t>ИСТОЧНИКИ ВНУТРЕННЕГО ФИНАНСИРОВАНИЯ  БЮДЖЕТА - из них:</t>
  </si>
  <si>
    <t>992 01  03  01  00  00  0000  700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</si>
  <si>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</si>
  <si>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000 01  03  01  00  10  0000  710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</si>
  <si>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</si>
  <si>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</si>
  <si>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</si>
  <si>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000 01  03  01  00  10  0000  810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</si>
  <si>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</si>
  <si>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000 01  00  00  00  00  0000  000</t>
  </si>
  <si>
    <t xml:space="preserve">Изменение остатков средств </t>
  </si>
  <si>
    <t>000 01  05  00  00  00  0000  000</t>
  </si>
  <si>
    <t>Изменение остатков средств на счетах по учету средств бюджетов</t>
  </si>
  <si>
    <t>000 01  05  00  00  00  0000  500</t>
  </si>
  <si>
    <t>Увеличение остатков средств бюджетов</t>
  </si>
  <si>
    <t>000 01  05  02  00  00  0000  500</t>
  </si>
  <si>
    <t>Увеличение прочих остатков средств бюджетов</t>
  </si>
  <si>
    <t>000 01  05  02  01  00  0000  510</t>
  </si>
  <si>
    <t>Увеличение прочих остатков денежных средств бюджетов</t>
  </si>
  <si>
    <t>000 01  05  02  01  10  0000  510</t>
  </si>
  <si>
    <t>Увеличение прочих остатков денежных средств бюджетов поселений</t>
  </si>
  <si>
    <t>000 01  05  00  00  00  0000  600</t>
  </si>
  <si>
    <t>Уменьшение остатков средств бюджетов</t>
  </si>
  <si>
    <t>000 01  05  02  00  00  0000  600</t>
  </si>
  <si>
    <t>Уменьшение прочих остатков средств бюджетов</t>
  </si>
  <si>
    <t>000 01  05  02  01  00  0000  610</t>
  </si>
  <si>
    <t>Уменьшение прочих остатков денежных средств бюджетов</t>
  </si>
  <si>
    <t>000 01  05  02  01  10  0000  610</t>
  </si>
  <si>
    <t>Уменьшение прочих остатков денежных средств бюджетов поселений</t>
  </si>
  <si>
    <t>Глава  Веселовского сельского поселения Успенского района</t>
  </si>
  <si>
    <t>Приложение № 5</t>
  </si>
  <si>
    <t>к постановлению администрации Веселовского сельского поселения</t>
  </si>
  <si>
    <t>Успенского района предусмотренных к финансированию</t>
  </si>
  <si>
    <t>№</t>
  </si>
  <si>
    <t>код бюджетной классификации</t>
  </si>
  <si>
    <t>Наименование программы</t>
  </si>
  <si>
    <t>Муниципальные программы Веселовского  сельского поселения Успенского района- всего</t>
  </si>
  <si>
    <t>53 5 00 00000</t>
  </si>
  <si>
    <t>Приложение № 6</t>
  </si>
  <si>
    <t xml:space="preserve">к постановлению администрации Веселовского  сельского поселения Успенского района </t>
  </si>
  <si>
    <t>Основание: № и дата постановления</t>
  </si>
  <si>
    <t>Цель направления</t>
  </si>
  <si>
    <t>Сатьи  бюджетной классификации</t>
  </si>
  <si>
    <t xml:space="preserve">Фактическое исполнение </t>
  </si>
  <si>
    <t>1</t>
  </si>
  <si>
    <t>-</t>
  </si>
  <si>
    <t>Итого</t>
  </si>
  <si>
    <t xml:space="preserve">Объем поступлений доходов в местный бюджет по кодам видов (подвидов) доходов и классификации операций сектора государственного управления, относящихся к доходам бюджетов за 1 квартал  2019 года </t>
  </si>
  <si>
    <t>Фактическое исполнение за 1 квартал  2019 г.</t>
  </si>
  <si>
    <t>1 13 02995 10 0000 130</t>
  </si>
  <si>
    <t xml:space="preserve"> 1 11 05035 10 0000 120</t>
  </si>
  <si>
    <t>доходы от компенсации затрат государства</t>
  </si>
  <si>
    <t>2 02 01001 10 0000 150</t>
  </si>
  <si>
    <t>2 02 03015 10 0000 150</t>
  </si>
  <si>
    <t>2 18 05010 10 0000 150</t>
  </si>
  <si>
    <t>2 19 60010 10 0000 150</t>
  </si>
  <si>
    <t>Возврат остатков субсидий , субвенций и иных межбюджетных трансфертов, имеющих целевое назначение, прошлых лет из бюджетов сельских поселений</t>
  </si>
  <si>
    <t>Распределение бюджетных ассигнований по разделам и подразделам классификации расходов за 1 квартал  2019 года</t>
  </si>
  <si>
    <t>Фактическое исполнение за 1 квартал   2019 г.</t>
  </si>
  <si>
    <t>01 07</t>
  </si>
  <si>
    <t>Обеспечение проведение выборов и референдумов</t>
  </si>
  <si>
    <t>Распределение бюджетных ассигнований местного бюджета  по главным распорядителям бюджетных средств, разделам, подразделам, целевым статьям , группам и подгруппам видов расходов бюджетов в ведомственной структуре расходов бюджета за 1 квартал 2019 года</t>
  </si>
  <si>
    <t>Фактическое исполнение за 1 квартал 2019 года</t>
  </si>
  <si>
    <t>Иные выплаты персоналу государственных (муниципальных)органов, за исключением фонда оплаты труда</t>
  </si>
  <si>
    <t>122</t>
  </si>
  <si>
    <t>Межбюджетные трансферты</t>
  </si>
  <si>
    <t>500</t>
  </si>
  <si>
    <t>Обеспечение проведения выборов и референдумов</t>
  </si>
  <si>
    <t>Обеспечение деятельности администрации муниципального образования</t>
  </si>
  <si>
    <t>Организационное и материально-техническое обеспечение подготовки проведения выборов и референдумов</t>
  </si>
  <si>
    <t>Организационное и материально-техническое обеспечение подготовки и 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</t>
  </si>
  <si>
    <t>52 4 01 00190</t>
  </si>
  <si>
    <t>52 4 01 00000</t>
  </si>
  <si>
    <t>52 4 00 00000</t>
  </si>
  <si>
    <t>111</t>
  </si>
  <si>
    <t>52 7 03 00000</t>
  </si>
  <si>
    <t>52 7 03 00005</t>
  </si>
  <si>
    <t>Расходы на выплаты персоналу казенных учреждений</t>
  </si>
  <si>
    <t>110</t>
  </si>
  <si>
    <t xml:space="preserve">Оплата членских взносов в СМО КК </t>
  </si>
  <si>
    <t>52 7 06 00000</t>
  </si>
  <si>
    <t>52 7 06 09970</t>
  </si>
  <si>
    <t>681 01 00005</t>
  </si>
  <si>
    <t>Муниципальная программа "Строительство, реконструкция, капитальный ремонт и ремонт автомобильных дорог общего пользования местного значения на территории Веселовского сельского поселения на 2019 год"</t>
  </si>
  <si>
    <t>53 5 00 00005</t>
  </si>
  <si>
    <t>Муниципальная программа " развитие малого и среднего предпринимательства в Веселовском сельском поселении Успенского района на 2019 год"</t>
  </si>
  <si>
    <t>Источники финансирования дефицита местного бюджета, перечень статей и видов источников финансирования дефицитов местного бюджета за 1 квартал 2019 года</t>
  </si>
  <si>
    <t>Фактическое исполнение за 1 квартал  2019 года</t>
  </si>
  <si>
    <t>из местного бюджета в 2019 году</t>
  </si>
  <si>
    <t>Утверждено решением о бюджете на 2019 год</t>
  </si>
  <si>
    <t>Муниципальная программа "Развитие территориальных органов местного самоуправления в Веселовском сельском поселении Успенского района на 2019 год"</t>
  </si>
  <si>
    <t>Отчет об использовании средств резервного фонда  Веселовского  сельского поселения Успенского района за 1 квартал  2019 года</t>
  </si>
  <si>
    <t>Муниципальная программа "Реализация молодежной политики в Веселовском сельском поселении  Успенского района  на 2019 год"</t>
  </si>
  <si>
    <t>Муниципальная программа " Развитие субъектов малого и среднего предпринимательства в Веселовском сельском поселении Успенского района на 2019 год"</t>
  </si>
  <si>
    <t>Муниципальная программа "Укрепление правопорядка и усиление борьбы с преступностью на территории Веселовского  сельского поселения Успенского района" на 2019 год</t>
  </si>
  <si>
    <t>68 1 01 00000</t>
  </si>
  <si>
    <t>Мероприятия по развитию ТОС</t>
  </si>
  <si>
    <t>Муниципальная программа "Укрепление правопорядка и усиление борьбы с преступностью на территории Веселовского сельского поселения Успенского района на 2019 год"</t>
  </si>
  <si>
    <t>Муниципальная программа "Осуществление комплекса мер в обеспечении безопасности дорожного движения в Веселовском сельском поселении Успенского района на 2019 год"</t>
  </si>
  <si>
    <t>Муниципальная программа "Осуществление комплекса мер в области безопасности дорожного движения в Веселовском сельском поселении Успенского района на 2019 год"</t>
  </si>
  <si>
    <t>Муниципальная программа «Развитие территориальных органов местного самоуправления в Веселовском сельском поселении Успенского района на 2019 год»</t>
  </si>
  <si>
    <t>Исполнение муниципальных программ   Веселовского  сельского поселения</t>
  </si>
  <si>
    <t>Организация и осуществление мероприятий по работе с детьми и молодежью в поселении</t>
  </si>
  <si>
    <t>Создание условий для организации досуга и обеспечения  жителей поселения услугами организаций культуры</t>
  </si>
  <si>
    <t xml:space="preserve">Составление и рассмотрение проекта бюджета поселения , утверждение и исполнение бюджета поселения осуществление контроля за его исполнением, составление и утверждение отчета об исполнении бюджета поселения </t>
  </si>
  <si>
    <t>Осуществление внешнего финансового контроля в сельских поселениях</t>
  </si>
  <si>
    <t xml:space="preserve">Расходы на обеспечение деятельности ( оказание услуг) муницыпальных учреждений </t>
  </si>
  <si>
    <t>Расходы на выплаты персаналу в целях обеспечения выполнения функций государственными (муниципальными) органами, казенными учреждениями , органами управления , государственными внебюджетными фондами</t>
  </si>
  <si>
    <t>Прочие обязательства муницыпального образования</t>
  </si>
  <si>
    <t xml:space="preserve">Дорожное хозяйство </t>
  </si>
  <si>
    <t>Развитие дорожного хозяйства</t>
  </si>
  <si>
    <t>Строительство, реконструкция, капитальный ремонт, ремонт и содержание автомобильных дорог обшего пользования местного значения</t>
  </si>
  <si>
    <t>Осуществление строительных работ на территории населенных пунктов</t>
  </si>
  <si>
    <t>Расходы на обеспечение деятельности ( оказание услуг) муниципальных учреждений</t>
  </si>
  <si>
    <t xml:space="preserve">Решение вопросов местного значения </t>
  </si>
  <si>
    <t>Совершенствование деятельности учреждений культуры по представлению муниципальных услуг</t>
  </si>
  <si>
    <t>Субсидии бюджетным учреждениямРасходы на обеспечение деятельности (оказание услуг) муниципальных учреждений</t>
  </si>
  <si>
    <t>Другие вопросы в области физической культуры и спорта</t>
  </si>
  <si>
    <t>Организация проведения спортивных мероприятий</t>
  </si>
  <si>
    <t>от "04" июня 2019 года № 43</t>
  </si>
  <si>
    <t xml:space="preserve">от "04" июня   2019 года № 43 </t>
  </si>
  <si>
    <t xml:space="preserve">от "04" июня  2019 года № 43 </t>
  </si>
  <si>
    <t>от "04" июня  2019 года № 43</t>
  </si>
  <si>
    <t xml:space="preserve">от "04" июня 2019 года № 43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</si>
</sst>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0.0"/>
    <numFmt numFmtId="167" formatCode="#,##0.00_ ;[Red]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90">
    <xf numFmtId="0" fontId="0" fillId="0" borderId="0" xfId="0"/>
    <xf numFmtId="49" fontId="3" fillId="0" borderId="0" xfId="2" applyNumberFormat="1" applyFont="1"/>
    <xf numFmtId="49" fontId="3" fillId="0" borderId="0" xfId="2" applyNumberFormat="1" applyFont="1" applyAlignment="1" applyProtection="1"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protection hidden="1"/>
    </xf>
    <xf numFmtId="0" fontId="3" fillId="0" borderId="0" xfId="2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164" fontId="4" fillId="2" borderId="5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wrapText="1"/>
    </xf>
    <xf numFmtId="164" fontId="4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5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 wrapText="1"/>
    </xf>
    <xf numFmtId="0" fontId="4" fillId="0" borderId="5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NumberFormat="1" applyFont="1" applyFill="1" applyAlignment="1" applyProtection="1">
      <protection hidden="1"/>
    </xf>
    <xf numFmtId="0" fontId="4" fillId="0" borderId="5" xfId="0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3" fillId="2" borderId="5" xfId="2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vertical="center" wrapText="1"/>
    </xf>
    <xf numFmtId="166" fontId="3" fillId="0" borderId="5" xfId="2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top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6" fontId="3" fillId="3" borderId="5" xfId="2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6" fillId="2" borderId="6" xfId="0" applyFont="1" applyFill="1" applyBorder="1" applyAlignment="1">
      <alignment horizontal="justify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wrapText="1"/>
    </xf>
    <xf numFmtId="166" fontId="3" fillId="0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7" fillId="0" borderId="5" xfId="0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7" fontId="8" fillId="0" borderId="0" xfId="2" applyNumberFormat="1" applyFont="1"/>
    <xf numFmtId="0" fontId="7" fillId="2" borderId="5" xfId="0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 wrapText="1"/>
      <protection hidden="1"/>
    </xf>
    <xf numFmtId="49" fontId="7" fillId="0" borderId="5" xfId="0" applyNumberFormat="1" applyFont="1" applyBorder="1" applyAlignment="1">
      <alignment horizontal="right"/>
    </xf>
    <xf numFmtId="165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 applyProtection="1">
      <alignment horizontal="center" vertical="center" wrapText="1"/>
      <protection hidden="1"/>
    </xf>
    <xf numFmtId="49" fontId="7" fillId="4" borderId="5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left" vertical="top" wrapText="1"/>
    </xf>
    <xf numFmtId="49" fontId="6" fillId="4" borderId="6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 wrapText="1"/>
    </xf>
    <xf numFmtId="166" fontId="3" fillId="4" borderId="5" xfId="2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horizontal="left" vertical="top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3" fillId="4" borderId="7" xfId="2" applyNumberFormat="1" applyFont="1" applyFill="1" applyBorder="1" applyAlignment="1" applyProtection="1">
      <alignment horizontal="center" vertical="center" wrapText="1"/>
      <protection hidden="1"/>
    </xf>
    <xf numFmtId="166" fontId="3" fillId="0" borderId="7" xfId="2" applyNumberFormat="1" applyFont="1" applyFill="1" applyBorder="1" applyAlignment="1" applyProtection="1">
      <alignment horizontal="center" vertical="center" wrapText="1"/>
      <protection hidden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3" borderId="0" xfId="2" applyFont="1" applyFill="1"/>
    <xf numFmtId="49" fontId="7" fillId="3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top" wrapText="1"/>
    </xf>
    <xf numFmtId="165" fontId="6" fillId="0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wrapText="1"/>
    </xf>
    <xf numFmtId="0" fontId="6" fillId="0" borderId="6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wrapText="1"/>
    </xf>
    <xf numFmtId="166" fontId="3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49" fontId="5" fillId="3" borderId="0" xfId="0" applyNumberFormat="1" applyFont="1" applyFill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9" fontId="3" fillId="0" borderId="0" xfId="2" applyNumberFormat="1" applyFont="1" applyFill="1"/>
    <xf numFmtId="0" fontId="4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166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/>
    <xf numFmtId="49" fontId="3" fillId="0" borderId="5" xfId="2" applyNumberFormat="1" applyFont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2" applyNumberFormat="1" applyFont="1" applyBorder="1"/>
    <xf numFmtId="49" fontId="3" fillId="0" borderId="4" xfId="2" applyNumberFormat="1" applyFont="1" applyBorder="1"/>
    <xf numFmtId="49" fontId="3" fillId="0" borderId="4" xfId="3" applyNumberFormat="1" applyFont="1" applyFill="1" applyBorder="1" applyAlignment="1" applyProtection="1">
      <alignment horizontal="left" vertical="center" wrapText="1"/>
      <protection hidden="1"/>
    </xf>
    <xf numFmtId="49" fontId="3" fillId="0" borderId="0" xfId="2" applyNumberFormat="1" applyFont="1" applyBorder="1"/>
    <xf numFmtId="49" fontId="3" fillId="0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Border="1" applyAlignment="1" applyProtection="1">
      <alignment horizontal="left" vertical="top" wrapText="1"/>
      <protection hidden="1"/>
    </xf>
    <xf numFmtId="166" fontId="3" fillId="0" borderId="0" xfId="2" applyNumberFormat="1" applyFont="1" applyFill="1" applyBorder="1" applyAlignment="1" applyProtection="1">
      <protection hidden="1"/>
    </xf>
    <xf numFmtId="49" fontId="5" fillId="0" borderId="0" xfId="0" applyNumberFormat="1" applyFont="1" applyAlignment="1">
      <alignment wrapText="1"/>
    </xf>
    <xf numFmtId="49" fontId="5" fillId="3" borderId="4" xfId="0" applyNumberFormat="1" applyFont="1" applyFill="1" applyBorder="1" applyAlignment="1">
      <alignment vertical="center"/>
    </xf>
    <xf numFmtId="2" fontId="3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6" fontId="3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justify" vertical="center" wrapText="1"/>
    </xf>
    <xf numFmtId="166" fontId="5" fillId="0" borderId="5" xfId="0" applyNumberFormat="1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top" wrapText="1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 vertical="center" wrapText="1"/>
      <protection hidden="1"/>
    </xf>
    <xf numFmtId="49" fontId="3" fillId="0" borderId="0" xfId="2" applyNumberFormat="1" applyFont="1" applyFill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0" fontId="3" fillId="0" borderId="0" xfId="2" applyFont="1" applyAlignment="1" applyProtection="1">
      <alignment wrapText="1"/>
      <protection hidden="1"/>
    </xf>
    <xf numFmtId="0" fontId="0" fillId="0" borderId="0" xfId="0" applyAlignment="1">
      <alignment wrapText="1"/>
    </xf>
    <xf numFmtId="49" fontId="3" fillId="0" borderId="0" xfId="2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2" applyNumberFormat="1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opLeftCell="A25" zoomScale="90" zoomScaleNormal="90" workbookViewId="0">
      <selection activeCell="C27" sqref="C27"/>
    </sheetView>
  </sheetViews>
  <sheetFormatPr defaultRowHeight="15"/>
  <cols>
    <col min="1" max="1" width="31.42578125" customWidth="1"/>
    <col min="2" max="2" width="49.7109375" customWidth="1"/>
    <col min="3" max="3" width="17.7109375" customWidth="1"/>
    <col min="4" max="4" width="16.28515625" customWidth="1"/>
    <col min="5" max="5" width="14.7109375" customWidth="1"/>
    <col min="6" max="6" width="46.140625" customWidth="1"/>
  </cols>
  <sheetData>
    <row r="1" spans="1:5" ht="18.75">
      <c r="A1" s="1"/>
      <c r="B1" s="173" t="s">
        <v>0</v>
      </c>
      <c r="C1" s="173"/>
      <c r="D1" s="173"/>
      <c r="E1" s="173"/>
    </row>
    <row r="2" spans="1:5" ht="18.75">
      <c r="A2" s="1"/>
      <c r="B2" s="173" t="s">
        <v>1</v>
      </c>
      <c r="C2" s="173"/>
      <c r="D2" s="173"/>
      <c r="E2" s="173"/>
    </row>
    <row r="3" spans="1:5" ht="18.75">
      <c r="A3" s="1"/>
      <c r="B3" s="173" t="s">
        <v>396</v>
      </c>
      <c r="C3" s="173"/>
      <c r="D3" s="173"/>
      <c r="E3" s="173"/>
    </row>
    <row r="4" spans="1:5" ht="11.25" customHeight="1">
      <c r="A4" s="1"/>
      <c r="B4" s="2"/>
      <c r="C4" s="2"/>
      <c r="D4" s="2"/>
      <c r="E4" s="3"/>
    </row>
    <row r="5" spans="1:5" ht="18.75" hidden="1">
      <c r="A5" s="2"/>
      <c r="B5" s="1"/>
      <c r="C5" s="2"/>
      <c r="D5" s="1"/>
      <c r="E5" s="3"/>
    </row>
    <row r="6" spans="1:5" ht="41.25" customHeight="1">
      <c r="A6" s="174" t="s">
        <v>324</v>
      </c>
      <c r="B6" s="174"/>
      <c r="C6" s="174"/>
      <c r="D6" s="174"/>
      <c r="E6" s="174"/>
    </row>
    <row r="7" spans="1:5" ht="18.75">
      <c r="A7" s="1"/>
      <c r="B7" s="2"/>
      <c r="C7" s="2"/>
      <c r="D7" s="2"/>
      <c r="E7" s="4" t="s">
        <v>2</v>
      </c>
    </row>
    <row r="8" spans="1:5" ht="15" customHeight="1">
      <c r="A8" s="175" t="s">
        <v>3</v>
      </c>
      <c r="B8" s="177" t="s">
        <v>4</v>
      </c>
      <c r="C8" s="179" t="s">
        <v>5</v>
      </c>
      <c r="D8" s="179" t="s">
        <v>325</v>
      </c>
      <c r="E8" s="179" t="s">
        <v>6</v>
      </c>
    </row>
    <row r="9" spans="1:5" ht="108.75" customHeight="1">
      <c r="A9" s="176"/>
      <c r="B9" s="178"/>
      <c r="C9" s="180"/>
      <c r="D9" s="180"/>
      <c r="E9" s="181"/>
    </row>
    <row r="10" spans="1:5" ht="18.75">
      <c r="A10" s="6" t="s">
        <v>7</v>
      </c>
      <c r="B10" s="7" t="s">
        <v>8</v>
      </c>
      <c r="C10" s="8">
        <v>5672.4</v>
      </c>
      <c r="D10" s="9">
        <v>1015.2</v>
      </c>
      <c r="E10" s="10">
        <f>D10/C10*100</f>
        <v>17.897186376137086</v>
      </c>
    </row>
    <row r="11" spans="1:5" ht="18.75">
      <c r="A11" s="11" t="s">
        <v>9</v>
      </c>
      <c r="B11" s="12" t="s">
        <v>10</v>
      </c>
      <c r="C11" s="13">
        <v>640</v>
      </c>
      <c r="D11" s="14">
        <v>108.6</v>
      </c>
      <c r="E11" s="15">
        <f t="shared" ref="E11:E28" si="0">D11/C11*100</f>
        <v>16.96875</v>
      </c>
    </row>
    <row r="12" spans="1:5" ht="18.75">
      <c r="A12" s="11" t="s">
        <v>11</v>
      </c>
      <c r="B12" s="165" t="s">
        <v>12</v>
      </c>
      <c r="C12" s="166">
        <v>846.1</v>
      </c>
      <c r="D12" s="167">
        <v>228.5</v>
      </c>
      <c r="E12" s="170">
        <f t="shared" si="0"/>
        <v>27.006264034984046</v>
      </c>
    </row>
    <row r="13" spans="1:5" ht="18.75">
      <c r="A13" s="11"/>
      <c r="B13" s="165"/>
      <c r="C13" s="166"/>
      <c r="D13" s="168"/>
      <c r="E13" s="171"/>
    </row>
    <row r="14" spans="1:5" ht="18.75">
      <c r="A14" s="11"/>
      <c r="B14" s="165"/>
      <c r="C14" s="166"/>
      <c r="D14" s="168"/>
      <c r="E14" s="171"/>
    </row>
    <row r="15" spans="1:5" ht="18.75">
      <c r="A15" s="11"/>
      <c r="B15" s="165"/>
      <c r="C15" s="166"/>
      <c r="D15" s="169"/>
      <c r="E15" s="172"/>
    </row>
    <row r="16" spans="1:5" ht="18.75">
      <c r="A16" s="11" t="s">
        <v>13</v>
      </c>
      <c r="B16" s="12" t="s">
        <v>14</v>
      </c>
      <c r="C16" s="13">
        <v>167</v>
      </c>
      <c r="D16" s="14">
        <v>325.3</v>
      </c>
      <c r="E16" s="15">
        <f t="shared" si="0"/>
        <v>194.79041916167665</v>
      </c>
    </row>
    <row r="17" spans="1:5" ht="75">
      <c r="A17" s="11" t="s">
        <v>15</v>
      </c>
      <c r="B17" s="12" t="s">
        <v>16</v>
      </c>
      <c r="C17" s="13">
        <v>305</v>
      </c>
      <c r="D17" s="14">
        <v>46.9</v>
      </c>
      <c r="E17" s="15">
        <f t="shared" si="0"/>
        <v>15.377049180327868</v>
      </c>
    </row>
    <row r="18" spans="1:5" ht="18.75">
      <c r="A18" s="17" t="s">
        <v>17</v>
      </c>
      <c r="B18" s="12" t="s">
        <v>18</v>
      </c>
      <c r="C18" s="13">
        <v>3600</v>
      </c>
      <c r="D18" s="14">
        <v>261.89999999999998</v>
      </c>
      <c r="E18" s="15">
        <f t="shared" si="0"/>
        <v>7.2749999999999995</v>
      </c>
    </row>
    <row r="19" spans="1:5" ht="118.5" customHeight="1">
      <c r="A19" s="18" t="s">
        <v>327</v>
      </c>
      <c r="B19" s="19" t="str">
        <f>LOWER("ДОХОДЫ ОТ СДАЧИ В АРЕНДУ ИМУЩЕСТВА, НАХОДЯЩЕГОСЯ В ОПЕРАТИВНОМ УПРАВЛЕНИИ ОРГАНОВ УПРАВЛЕНИЯСЕЛЬСКИХ ПОСЕЛЕНИЙ И СОЗДАННЫХ ИМИ УЧРЕЖДЕНИЙ (ЗА ИСКЛЮЧЕНИЕ ИМУЩЕСТВА МУНИЦИПАЛЬНЫХ БЮДЖЕТНЫХ И АВТОНОМНЫХ УЧРЕЖДЕНИЙ")</f>
        <v>доходы от сдачи в аренду имущества, находящегося в оперативном управлении органов управлениясельских поселений и созданных ими учреждений (за исключение имущества муниципальных бюджетных и автономных учреждений</v>
      </c>
      <c r="C19" s="13">
        <v>114.3</v>
      </c>
      <c r="D19" s="14">
        <v>28.6</v>
      </c>
      <c r="E19" s="15">
        <f t="shared" si="0"/>
        <v>25.021872265966756</v>
      </c>
    </row>
    <row r="20" spans="1:5" ht="37.5">
      <c r="A20" s="148" t="s">
        <v>326</v>
      </c>
      <c r="B20" s="19" t="s">
        <v>328</v>
      </c>
      <c r="C20" s="16">
        <v>0</v>
      </c>
      <c r="D20" s="14">
        <v>15.4</v>
      </c>
      <c r="E20" s="15">
        <v>0</v>
      </c>
    </row>
    <row r="21" spans="1:5" ht="18.75">
      <c r="A21" s="20" t="s">
        <v>19</v>
      </c>
      <c r="B21" s="21" t="s">
        <v>20</v>
      </c>
      <c r="C21" s="9">
        <v>2812.2</v>
      </c>
      <c r="D21" s="9">
        <v>684.2</v>
      </c>
      <c r="E21" s="10">
        <f t="shared" si="0"/>
        <v>24.329706279780957</v>
      </c>
    </row>
    <row r="22" spans="1:5" ht="56.25">
      <c r="A22" s="17" t="s">
        <v>329</v>
      </c>
      <c r="B22" s="22" t="s">
        <v>21</v>
      </c>
      <c r="C22" s="13">
        <v>2727.2</v>
      </c>
      <c r="D22" s="14">
        <v>682</v>
      </c>
      <c r="E22" s="15">
        <f t="shared" si="0"/>
        <v>25.007333528894105</v>
      </c>
    </row>
    <row r="23" spans="1:5" ht="75">
      <c r="A23" s="11" t="s">
        <v>330</v>
      </c>
      <c r="B23" s="22" t="s">
        <v>22</v>
      </c>
      <c r="C23" s="13">
        <v>88.7</v>
      </c>
      <c r="D23" s="14">
        <v>14.7</v>
      </c>
      <c r="E23" s="15">
        <f t="shared" si="0"/>
        <v>16.57271702367531</v>
      </c>
    </row>
    <row r="24" spans="1:5" ht="56.25">
      <c r="A24" s="11" t="s">
        <v>23</v>
      </c>
      <c r="B24" s="22" t="s">
        <v>24</v>
      </c>
      <c r="C24" s="13">
        <v>3.8</v>
      </c>
      <c r="D24" s="14">
        <v>0</v>
      </c>
      <c r="E24" s="15">
        <f t="shared" si="0"/>
        <v>0</v>
      </c>
    </row>
    <row r="25" spans="1:5" ht="37.5">
      <c r="A25" s="11" t="s">
        <v>25</v>
      </c>
      <c r="B25" s="12" t="s">
        <v>26</v>
      </c>
      <c r="C25" s="13">
        <v>5</v>
      </c>
      <c r="D25" s="14">
        <v>0</v>
      </c>
      <c r="E25" s="15">
        <f t="shared" si="0"/>
        <v>0</v>
      </c>
    </row>
    <row r="26" spans="1:5" ht="96" customHeight="1">
      <c r="A26" s="11" t="s">
        <v>331</v>
      </c>
      <c r="B26" s="12" t="s">
        <v>27</v>
      </c>
      <c r="C26" s="13">
        <v>2.9</v>
      </c>
      <c r="D26" s="14">
        <v>2.9</v>
      </c>
      <c r="E26" s="15">
        <f t="shared" si="0"/>
        <v>100</v>
      </c>
    </row>
    <row r="27" spans="1:5" ht="75">
      <c r="A27" s="11" t="s">
        <v>332</v>
      </c>
      <c r="B27" s="12" t="s">
        <v>333</v>
      </c>
      <c r="C27" s="16">
        <v>-15.4</v>
      </c>
      <c r="D27" s="14">
        <v>-15.4</v>
      </c>
      <c r="E27" s="15">
        <f t="shared" si="0"/>
        <v>100</v>
      </c>
    </row>
    <row r="28" spans="1:5" ht="18.75">
      <c r="A28" s="23"/>
      <c r="B28" s="21" t="s">
        <v>28</v>
      </c>
      <c r="C28" s="8">
        <v>8484.6</v>
      </c>
      <c r="D28" s="9">
        <v>1699.4</v>
      </c>
      <c r="E28" s="10">
        <f t="shared" si="0"/>
        <v>20.029229427433233</v>
      </c>
    </row>
    <row r="29" spans="1:5" ht="41.25" customHeight="1">
      <c r="A29" s="1" t="s">
        <v>29</v>
      </c>
      <c r="B29" s="1"/>
      <c r="C29" s="1"/>
      <c r="D29" s="1" t="s">
        <v>30</v>
      </c>
      <c r="E29" s="5"/>
    </row>
    <row r="30" spans="1:5" ht="18.75" hidden="1">
      <c r="A30" s="1"/>
      <c r="B30" s="1"/>
      <c r="C30" s="1"/>
      <c r="D30" s="1"/>
      <c r="E30" s="5"/>
    </row>
    <row r="31" spans="1:5" ht="18.75">
      <c r="A31" s="1"/>
      <c r="B31" s="1"/>
      <c r="C31" s="1"/>
      <c r="D31" s="1"/>
      <c r="E31" s="5"/>
    </row>
    <row r="32" spans="1:5" ht="18.75">
      <c r="A32" s="1"/>
      <c r="B32" s="1"/>
      <c r="C32" s="1"/>
      <c r="D32" s="1"/>
      <c r="E32" s="5"/>
    </row>
    <row r="33" spans="1:5" ht="18.75">
      <c r="A33" s="1"/>
      <c r="B33" s="1"/>
      <c r="C33" s="1"/>
      <c r="D33" s="1"/>
      <c r="E33" s="5"/>
    </row>
    <row r="34" spans="1:5" ht="18.75">
      <c r="A34" s="1"/>
      <c r="B34" s="1"/>
      <c r="C34" s="1"/>
      <c r="D34" s="1"/>
      <c r="E34" s="5"/>
    </row>
    <row r="35" spans="1:5" ht="18.75">
      <c r="A35" s="1"/>
      <c r="B35" s="1"/>
      <c r="C35" s="1"/>
      <c r="D35" s="1"/>
      <c r="E35" s="5"/>
    </row>
    <row r="36" spans="1:5" ht="18.75">
      <c r="A36" s="1"/>
      <c r="B36" s="1"/>
      <c r="C36" s="1"/>
      <c r="D36" s="1"/>
      <c r="E36" s="5"/>
    </row>
    <row r="37" spans="1:5" ht="18.75">
      <c r="A37" s="1"/>
      <c r="B37" s="1"/>
      <c r="C37" s="1"/>
      <c r="D37" s="1"/>
      <c r="E37" s="5"/>
    </row>
    <row r="38" spans="1:5" ht="18.75">
      <c r="A38" s="1"/>
      <c r="B38" s="1"/>
      <c r="C38" s="1"/>
      <c r="D38" s="1"/>
      <c r="E38" s="5"/>
    </row>
    <row r="39" spans="1:5" ht="18.75">
      <c r="A39" s="1"/>
      <c r="B39" s="1"/>
      <c r="C39" s="1"/>
      <c r="D39" s="1"/>
      <c r="E39" s="5"/>
    </row>
    <row r="40" spans="1:5" ht="18.75">
      <c r="A40" s="1"/>
      <c r="B40" s="1"/>
      <c r="C40" s="1"/>
      <c r="D40" s="1"/>
      <c r="E40" s="5"/>
    </row>
    <row r="41" spans="1:5" ht="18.75">
      <c r="A41" s="1"/>
      <c r="B41" s="1"/>
      <c r="C41" s="1"/>
      <c r="D41" s="1"/>
      <c r="E41" s="5"/>
    </row>
    <row r="42" spans="1:5" ht="18.75">
      <c r="A42" s="1"/>
      <c r="B42" s="1"/>
      <c r="C42" s="1"/>
      <c r="D42" s="1"/>
      <c r="E42" s="5"/>
    </row>
    <row r="43" spans="1:5" ht="18.75">
      <c r="A43" s="1"/>
      <c r="B43" s="1"/>
      <c r="C43" s="1"/>
      <c r="D43" s="1"/>
      <c r="E43" s="5"/>
    </row>
  </sheetData>
  <mergeCells count="13">
    <mergeCell ref="B12:B15"/>
    <mergeCell ref="C12:C15"/>
    <mergeCell ref="D12:D15"/>
    <mergeCell ref="E12:E15"/>
    <mergeCell ref="B1:E1"/>
    <mergeCell ref="B2:E2"/>
    <mergeCell ref="B3:E3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0" zoomScaleNormal="70" workbookViewId="0">
      <selection activeCell="E12" sqref="E12"/>
    </sheetView>
  </sheetViews>
  <sheetFormatPr defaultRowHeight="15"/>
  <cols>
    <col min="1" max="1" width="9.28515625" customWidth="1"/>
    <col min="2" max="2" width="15.85546875" customWidth="1"/>
    <col min="3" max="3" width="42.28515625" customWidth="1"/>
    <col min="4" max="4" width="15" customWidth="1"/>
    <col min="5" max="5" width="16.28515625" customWidth="1"/>
    <col min="6" max="6" width="15.5703125" customWidth="1"/>
  </cols>
  <sheetData>
    <row r="1" spans="1:6" ht="18.75">
      <c r="A1" s="1"/>
      <c r="B1" s="1"/>
      <c r="C1" s="173" t="s">
        <v>31</v>
      </c>
      <c r="D1" s="173"/>
      <c r="E1" s="173"/>
      <c r="F1" s="173"/>
    </row>
    <row r="2" spans="1:6" ht="18.75">
      <c r="A2" s="1"/>
      <c r="B2" s="1"/>
      <c r="C2" s="173" t="s">
        <v>32</v>
      </c>
      <c r="D2" s="173"/>
      <c r="E2" s="173"/>
      <c r="F2" s="173"/>
    </row>
    <row r="3" spans="1:6" ht="18.75">
      <c r="A3" s="1"/>
      <c r="B3" s="1"/>
      <c r="C3" s="173" t="s">
        <v>397</v>
      </c>
      <c r="D3" s="173"/>
      <c r="E3" s="173"/>
      <c r="F3" s="173"/>
    </row>
    <row r="4" spans="1:6" ht="18.75">
      <c r="A4" s="1"/>
      <c r="B4" s="1"/>
      <c r="C4" s="4"/>
      <c r="D4" s="4"/>
      <c r="E4" s="4"/>
      <c r="F4" s="3"/>
    </row>
    <row r="5" spans="1:6" ht="48.75" customHeight="1">
      <c r="A5" s="174" t="s">
        <v>334</v>
      </c>
      <c r="B5" s="174"/>
      <c r="C5" s="174"/>
      <c r="D5" s="174"/>
      <c r="E5" s="174"/>
      <c r="F5" s="174"/>
    </row>
    <row r="6" spans="1:6" ht="46.5" customHeight="1">
      <c r="A6" s="1"/>
      <c r="B6" s="1"/>
      <c r="C6" s="27"/>
      <c r="D6" s="27"/>
      <c r="E6" s="27"/>
      <c r="F6" s="5" t="s">
        <v>2</v>
      </c>
    </row>
    <row r="7" spans="1:6">
      <c r="A7" s="182" t="s">
        <v>33</v>
      </c>
      <c r="B7" s="177" t="s">
        <v>34</v>
      </c>
      <c r="C7" s="179" t="s">
        <v>35</v>
      </c>
      <c r="D7" s="179" t="s">
        <v>5</v>
      </c>
      <c r="E7" s="179" t="s">
        <v>335</v>
      </c>
      <c r="F7" s="179" t="s">
        <v>6</v>
      </c>
    </row>
    <row r="8" spans="1:6" ht="106.5" customHeight="1">
      <c r="A8" s="183"/>
      <c r="B8" s="178"/>
      <c r="C8" s="180"/>
      <c r="D8" s="180"/>
      <c r="E8" s="180"/>
      <c r="F8" s="180"/>
    </row>
    <row r="9" spans="1:6" ht="18.75">
      <c r="A9" s="28"/>
      <c r="B9" s="28"/>
      <c r="C9" s="21" t="s">
        <v>36</v>
      </c>
      <c r="D9" s="29">
        <v>9687.2999999999993</v>
      </c>
      <c r="E9" s="29">
        <v>2051.5</v>
      </c>
      <c r="F9" s="30">
        <f>E9/D9*100</f>
        <v>21.17721140049343</v>
      </c>
    </row>
    <row r="10" spans="1:6" ht="18.75">
      <c r="A10" s="28"/>
      <c r="B10" s="28"/>
      <c r="C10" s="31" t="s">
        <v>37</v>
      </c>
      <c r="D10" s="32"/>
      <c r="E10" s="32"/>
      <c r="F10" s="33"/>
    </row>
    <row r="11" spans="1:6" ht="39.75" customHeight="1">
      <c r="A11" s="34" t="s">
        <v>38</v>
      </c>
      <c r="B11" s="34" t="s">
        <v>39</v>
      </c>
      <c r="C11" s="35" t="s">
        <v>40</v>
      </c>
      <c r="D11" s="29">
        <v>4881.8</v>
      </c>
      <c r="E11" s="29">
        <v>1032.0999999999999</v>
      </c>
      <c r="F11" s="30">
        <f t="shared" ref="F11:F36" si="0">E11/D11*100</f>
        <v>21.141791961981234</v>
      </c>
    </row>
    <row r="12" spans="1:6" ht="84" customHeight="1">
      <c r="A12" s="36"/>
      <c r="B12" s="37" t="s">
        <v>41</v>
      </c>
      <c r="C12" s="38" t="s">
        <v>42</v>
      </c>
      <c r="D12" s="39">
        <v>681.3</v>
      </c>
      <c r="E12" s="39">
        <v>114.1</v>
      </c>
      <c r="F12" s="33">
        <f t="shared" si="0"/>
        <v>16.747394686628507</v>
      </c>
    </row>
    <row r="13" spans="1:6" ht="98.25" customHeight="1">
      <c r="A13" s="36"/>
      <c r="B13" s="37" t="s">
        <v>43</v>
      </c>
      <c r="C13" s="38" t="s">
        <v>44</v>
      </c>
      <c r="D13" s="39">
        <v>2770.3</v>
      </c>
      <c r="E13" s="39">
        <v>528.29999999999995</v>
      </c>
      <c r="F13" s="33">
        <f t="shared" si="0"/>
        <v>19.070136808287906</v>
      </c>
    </row>
    <row r="14" spans="1:6" ht="103.5" customHeight="1">
      <c r="A14" s="36"/>
      <c r="B14" s="37" t="s">
        <v>45</v>
      </c>
      <c r="C14" s="38" t="s">
        <v>46</v>
      </c>
      <c r="D14" s="39">
        <v>13.8</v>
      </c>
      <c r="E14" s="39">
        <v>3</v>
      </c>
      <c r="F14" s="33">
        <f t="shared" si="0"/>
        <v>21.739130434782609</v>
      </c>
    </row>
    <row r="15" spans="1:6" ht="45.75" customHeight="1">
      <c r="A15" s="36"/>
      <c r="B15" s="37" t="s">
        <v>336</v>
      </c>
      <c r="C15" s="38" t="s">
        <v>337</v>
      </c>
      <c r="D15" s="39">
        <v>88.2</v>
      </c>
      <c r="E15" s="39">
        <v>0</v>
      </c>
      <c r="F15" s="33">
        <f t="shared" si="0"/>
        <v>0</v>
      </c>
    </row>
    <row r="16" spans="1:6" ht="39" customHeight="1">
      <c r="A16" s="36"/>
      <c r="B16" s="37" t="s">
        <v>47</v>
      </c>
      <c r="C16" s="38" t="s">
        <v>48</v>
      </c>
      <c r="D16" s="39">
        <v>10</v>
      </c>
      <c r="E16" s="39">
        <v>0</v>
      </c>
      <c r="F16" s="33">
        <v>0</v>
      </c>
    </row>
    <row r="17" spans="1:6" ht="57" customHeight="1">
      <c r="A17" s="36"/>
      <c r="B17" s="37" t="s">
        <v>49</v>
      </c>
      <c r="C17" s="40" t="s">
        <v>50</v>
      </c>
      <c r="D17" s="39">
        <v>1318.2</v>
      </c>
      <c r="E17" s="39">
        <v>386.7</v>
      </c>
      <c r="F17" s="33">
        <f t="shared" si="0"/>
        <v>29.335457441966316</v>
      </c>
    </row>
    <row r="18" spans="1:6" ht="33.75" customHeight="1">
      <c r="A18" s="41" t="s">
        <v>51</v>
      </c>
      <c r="B18" s="34" t="s">
        <v>52</v>
      </c>
      <c r="C18" s="21" t="s">
        <v>53</v>
      </c>
      <c r="D18" s="29">
        <v>88.7</v>
      </c>
      <c r="E18" s="29">
        <v>14.7</v>
      </c>
      <c r="F18" s="30">
        <f t="shared" si="0"/>
        <v>16.57271702367531</v>
      </c>
    </row>
    <row r="19" spans="1:6" ht="57" customHeight="1">
      <c r="A19" s="36"/>
      <c r="B19" s="37" t="s">
        <v>54</v>
      </c>
      <c r="C19" s="40" t="s">
        <v>55</v>
      </c>
      <c r="D19" s="39">
        <v>88.7</v>
      </c>
      <c r="E19" s="39">
        <v>14.7</v>
      </c>
      <c r="F19" s="33">
        <f t="shared" si="0"/>
        <v>16.57271702367531</v>
      </c>
    </row>
    <row r="20" spans="1:6" ht="36.75" customHeight="1">
      <c r="A20" s="41" t="s">
        <v>56</v>
      </c>
      <c r="B20" s="34" t="s">
        <v>57</v>
      </c>
      <c r="C20" s="35" t="s">
        <v>58</v>
      </c>
      <c r="D20" s="29">
        <v>133.6</v>
      </c>
      <c r="E20" s="29">
        <v>19.3</v>
      </c>
      <c r="F20" s="30">
        <f t="shared" si="0"/>
        <v>14.446107784431138</v>
      </c>
    </row>
    <row r="21" spans="1:6" ht="93.75" customHeight="1">
      <c r="A21" s="42"/>
      <c r="B21" s="43" t="s">
        <v>59</v>
      </c>
      <c r="C21" s="44" t="s">
        <v>60</v>
      </c>
      <c r="D21" s="45">
        <v>93</v>
      </c>
      <c r="E21" s="45">
        <v>19.3</v>
      </c>
      <c r="F21" s="46">
        <f t="shared" si="0"/>
        <v>20.752688172043012</v>
      </c>
    </row>
    <row r="22" spans="1:6" ht="51.75" customHeight="1">
      <c r="A22" s="42"/>
      <c r="B22" s="43" t="s">
        <v>61</v>
      </c>
      <c r="C22" s="44" t="s">
        <v>62</v>
      </c>
      <c r="D22" s="45">
        <v>16.600000000000001</v>
      </c>
      <c r="E22" s="45">
        <v>0</v>
      </c>
      <c r="F22" s="46">
        <v>0</v>
      </c>
    </row>
    <row r="23" spans="1:6" ht="70.5" customHeight="1">
      <c r="A23" s="36"/>
      <c r="B23" s="37" t="s">
        <v>63</v>
      </c>
      <c r="C23" s="38" t="s">
        <v>64</v>
      </c>
      <c r="D23" s="39">
        <v>24</v>
      </c>
      <c r="E23" s="39">
        <v>0</v>
      </c>
      <c r="F23" s="33">
        <f t="shared" si="0"/>
        <v>0</v>
      </c>
    </row>
    <row r="24" spans="1:6" ht="36" customHeight="1">
      <c r="A24" s="41" t="s">
        <v>65</v>
      </c>
      <c r="B24" s="34" t="s">
        <v>66</v>
      </c>
      <c r="C24" s="21" t="s">
        <v>67</v>
      </c>
      <c r="D24" s="29">
        <v>1399.1</v>
      </c>
      <c r="E24" s="29">
        <v>60.9</v>
      </c>
      <c r="F24" s="30">
        <f t="shared" si="0"/>
        <v>4.3527982274319204</v>
      </c>
    </row>
    <row r="25" spans="1:6" ht="44.25" customHeight="1">
      <c r="A25" s="36"/>
      <c r="B25" s="37" t="s">
        <v>68</v>
      </c>
      <c r="C25" s="40" t="s">
        <v>69</v>
      </c>
      <c r="D25" s="39">
        <v>1367.8</v>
      </c>
      <c r="E25" s="39">
        <v>53.7</v>
      </c>
      <c r="F25" s="33">
        <f t="shared" si="0"/>
        <v>3.9260125749378565</v>
      </c>
    </row>
    <row r="26" spans="1:6" ht="54.75" customHeight="1">
      <c r="A26" s="36"/>
      <c r="B26" s="37" t="s">
        <v>70</v>
      </c>
      <c r="C26" s="40" t="s">
        <v>71</v>
      </c>
      <c r="D26" s="39">
        <v>31.3</v>
      </c>
      <c r="E26" s="39">
        <v>7.2</v>
      </c>
      <c r="F26" s="33">
        <f t="shared" si="0"/>
        <v>23.003194888178914</v>
      </c>
    </row>
    <row r="27" spans="1:6" ht="33.75" customHeight="1">
      <c r="A27" s="41" t="s">
        <v>72</v>
      </c>
      <c r="B27" s="34" t="s">
        <v>73</v>
      </c>
      <c r="C27" s="21" t="s">
        <v>74</v>
      </c>
      <c r="D27" s="29">
        <v>909.1</v>
      </c>
      <c r="E27" s="29">
        <v>339.9</v>
      </c>
      <c r="F27" s="30">
        <f t="shared" si="0"/>
        <v>37.388626113738859</v>
      </c>
    </row>
    <row r="28" spans="1:6" ht="28.5" customHeight="1">
      <c r="A28" s="36"/>
      <c r="B28" s="37" t="s">
        <v>75</v>
      </c>
      <c r="C28" s="40" t="s">
        <v>76</v>
      </c>
      <c r="D28" s="39">
        <v>909.1</v>
      </c>
      <c r="E28" s="39">
        <v>339.9</v>
      </c>
      <c r="F28" s="33">
        <f t="shared" si="0"/>
        <v>37.388626113738859</v>
      </c>
    </row>
    <row r="29" spans="1:6" ht="30" customHeight="1">
      <c r="A29" s="41" t="s">
        <v>77</v>
      </c>
      <c r="B29" s="34" t="s">
        <v>78</v>
      </c>
      <c r="C29" s="21" t="s">
        <v>79</v>
      </c>
      <c r="D29" s="29">
        <v>10</v>
      </c>
      <c r="E29" s="29">
        <v>0</v>
      </c>
      <c r="F29" s="30">
        <f t="shared" si="0"/>
        <v>0</v>
      </c>
    </row>
    <row r="30" spans="1:6" ht="50.25" customHeight="1">
      <c r="A30" s="36"/>
      <c r="B30" s="37" t="s">
        <v>80</v>
      </c>
      <c r="C30" s="47" t="s">
        <v>81</v>
      </c>
      <c r="D30" s="39">
        <v>10</v>
      </c>
      <c r="E30" s="39">
        <v>0</v>
      </c>
      <c r="F30" s="33">
        <f t="shared" si="0"/>
        <v>0</v>
      </c>
    </row>
    <row r="31" spans="1:6" ht="27" customHeight="1">
      <c r="A31" s="41" t="s">
        <v>82</v>
      </c>
      <c r="B31" s="34" t="s">
        <v>83</v>
      </c>
      <c r="C31" s="21" t="s">
        <v>84</v>
      </c>
      <c r="D31" s="29">
        <v>2235</v>
      </c>
      <c r="E31" s="29">
        <v>584.6</v>
      </c>
      <c r="F31" s="30">
        <f t="shared" si="0"/>
        <v>26.156599552572708</v>
      </c>
    </row>
    <row r="32" spans="1:6" ht="18.75">
      <c r="A32" s="36"/>
      <c r="B32" s="37" t="s">
        <v>85</v>
      </c>
      <c r="C32" s="40" t="s">
        <v>86</v>
      </c>
      <c r="D32" s="39">
        <v>2235</v>
      </c>
      <c r="E32" s="39">
        <v>584.6</v>
      </c>
      <c r="F32" s="33">
        <f t="shared" si="0"/>
        <v>26.156599552572708</v>
      </c>
    </row>
    <row r="33" spans="1:6" ht="33.75" customHeight="1">
      <c r="A33" s="41" t="s">
        <v>87</v>
      </c>
      <c r="B33" s="34" t="s">
        <v>88</v>
      </c>
      <c r="C33" s="48" t="s">
        <v>89</v>
      </c>
      <c r="D33" s="29">
        <v>28</v>
      </c>
      <c r="E33" s="29">
        <v>0</v>
      </c>
      <c r="F33" s="30">
        <f t="shared" si="0"/>
        <v>0</v>
      </c>
    </row>
    <row r="34" spans="1:6" ht="42" customHeight="1">
      <c r="A34" s="36"/>
      <c r="B34" s="37" t="s">
        <v>88</v>
      </c>
      <c r="C34" s="49" t="s">
        <v>89</v>
      </c>
      <c r="D34" s="39">
        <v>28</v>
      </c>
      <c r="E34" s="39">
        <v>0</v>
      </c>
      <c r="F34" s="33">
        <f t="shared" si="0"/>
        <v>0</v>
      </c>
    </row>
    <row r="35" spans="1:6" ht="42" customHeight="1">
      <c r="A35" s="41" t="s">
        <v>90</v>
      </c>
      <c r="B35" s="34" t="s">
        <v>91</v>
      </c>
      <c r="C35" s="50" t="s">
        <v>92</v>
      </c>
      <c r="D35" s="29">
        <v>2</v>
      </c>
      <c r="E35" s="29">
        <v>0</v>
      </c>
      <c r="F35" s="30">
        <f t="shared" si="0"/>
        <v>0</v>
      </c>
    </row>
    <row r="36" spans="1:6" ht="56.25" customHeight="1">
      <c r="A36" s="51"/>
      <c r="B36" s="37" t="s">
        <v>93</v>
      </c>
      <c r="C36" s="52" t="s">
        <v>94</v>
      </c>
      <c r="D36" s="39">
        <v>2</v>
      </c>
      <c r="E36" s="39">
        <v>0</v>
      </c>
      <c r="F36" s="33">
        <f t="shared" si="0"/>
        <v>0</v>
      </c>
    </row>
    <row r="37" spans="1:6" ht="18.75">
      <c r="A37" s="53"/>
      <c r="B37" s="53"/>
      <c r="C37" s="54"/>
      <c r="D37" s="53"/>
      <c r="E37" s="53"/>
      <c r="F37" s="55"/>
    </row>
    <row r="38" spans="1:6" ht="18.75">
      <c r="A38" s="1" t="s">
        <v>95</v>
      </c>
      <c r="B38" s="1"/>
      <c r="C38" s="1"/>
      <c r="D38" s="5"/>
      <c r="E38" s="53"/>
      <c r="F38" s="1" t="s">
        <v>30</v>
      </c>
    </row>
    <row r="39" spans="1:6" ht="18.75">
      <c r="A39" s="53"/>
      <c r="B39" s="53"/>
      <c r="C39" s="54"/>
      <c r="D39" s="53"/>
      <c r="E39" s="53"/>
      <c r="F39" s="55"/>
    </row>
    <row r="40" spans="1:6" ht="18.75">
      <c r="A40" s="1"/>
      <c r="B40" s="1"/>
      <c r="C40" s="1"/>
      <c r="D40" s="5"/>
      <c r="E40" s="53"/>
      <c r="F40" s="1"/>
    </row>
    <row r="41" spans="1:6" ht="18.75">
      <c r="A41" s="53"/>
      <c r="B41" s="53"/>
      <c r="C41" s="54"/>
      <c r="D41" s="53"/>
      <c r="E41" s="53"/>
      <c r="F41" s="55"/>
    </row>
    <row r="42" spans="1:6" ht="18.75">
      <c r="A42" s="53"/>
      <c r="B42" s="53"/>
      <c r="C42" s="54"/>
      <c r="D42" s="53"/>
      <c r="E42" s="53"/>
      <c r="F42" s="55"/>
    </row>
    <row r="43" spans="1:6" ht="18.75">
      <c r="A43" s="53"/>
      <c r="B43" s="53"/>
      <c r="C43" s="54"/>
      <c r="D43" s="53"/>
      <c r="E43" s="53"/>
      <c r="F43" s="55"/>
    </row>
    <row r="44" spans="1:6" ht="18.75">
      <c r="A44" s="53"/>
      <c r="B44" s="53"/>
      <c r="C44" s="54"/>
      <c r="D44" s="53"/>
      <c r="E44" s="53"/>
      <c r="F44" s="55"/>
    </row>
    <row r="45" spans="1:6" ht="18.75">
      <c r="A45" s="53"/>
      <c r="B45" s="53"/>
      <c r="C45" s="54"/>
      <c r="D45" s="53"/>
      <c r="E45" s="53"/>
      <c r="F45" s="55"/>
    </row>
    <row r="46" spans="1:6" ht="18.75">
      <c r="A46" s="53"/>
      <c r="B46" s="53"/>
      <c r="C46" s="54"/>
      <c r="D46" s="53"/>
      <c r="E46" s="53"/>
      <c r="F46" s="55"/>
    </row>
    <row r="47" spans="1:6" ht="18.75">
      <c r="A47" s="1"/>
      <c r="B47" s="1"/>
      <c r="C47" s="5"/>
      <c r="D47" s="5"/>
      <c r="E47" s="5"/>
      <c r="F47" s="5"/>
    </row>
  </sheetData>
  <mergeCells count="10">
    <mergeCell ref="C1:F1"/>
    <mergeCell ref="C2:F2"/>
    <mergeCell ref="C3:F3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7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9"/>
  <sheetViews>
    <sheetView zoomScale="70" zoomScaleNormal="70" workbookViewId="0">
      <selection activeCell="A6" sqref="A6:J6"/>
    </sheetView>
  </sheetViews>
  <sheetFormatPr defaultRowHeight="15"/>
  <cols>
    <col min="1" max="1" width="6.7109375" customWidth="1"/>
    <col min="2" max="2" width="41.7109375" customWidth="1"/>
    <col min="3" max="3" width="10.85546875" customWidth="1"/>
    <col min="6" max="6" width="23.28515625" customWidth="1"/>
    <col min="8" max="8" width="14.7109375" customWidth="1"/>
    <col min="9" max="9" width="16.5703125" customWidth="1"/>
    <col min="10" max="10" width="15.42578125" customWidth="1"/>
  </cols>
  <sheetData>
    <row r="1" spans="1:11" ht="18.75">
      <c r="A1" s="1"/>
      <c r="B1" s="4"/>
      <c r="C1" s="4"/>
      <c r="D1" s="4"/>
      <c r="E1" s="5"/>
      <c r="F1" s="5"/>
      <c r="G1" s="173" t="s">
        <v>96</v>
      </c>
      <c r="H1" s="173"/>
      <c r="I1" s="173"/>
      <c r="J1" s="173"/>
      <c r="K1" s="5"/>
    </row>
    <row r="2" spans="1:11" ht="18.75">
      <c r="A2" s="1"/>
      <c r="B2" s="4"/>
      <c r="C2" s="4"/>
      <c r="D2" s="4"/>
      <c r="E2" s="5"/>
      <c r="F2" s="5"/>
      <c r="G2" s="173" t="s">
        <v>32</v>
      </c>
      <c r="H2" s="173"/>
      <c r="I2" s="173"/>
      <c r="J2" s="173"/>
      <c r="K2" s="5"/>
    </row>
    <row r="3" spans="1:11" ht="18.75">
      <c r="A3" s="1"/>
      <c r="B3" s="4"/>
      <c r="C3" s="4"/>
      <c r="D3" s="4"/>
      <c r="E3" s="5"/>
      <c r="F3" s="5"/>
      <c r="G3" s="173" t="s">
        <v>398</v>
      </c>
      <c r="H3" s="173"/>
      <c r="I3" s="173"/>
      <c r="J3" s="173"/>
      <c r="K3" s="5"/>
    </row>
    <row r="4" spans="1:11" ht="18.75">
      <c r="A4" s="1"/>
      <c r="B4" s="4"/>
      <c r="C4" s="4"/>
      <c r="D4" s="4"/>
      <c r="E4" s="4"/>
      <c r="F4" s="184"/>
      <c r="G4" s="185"/>
      <c r="H4" s="185"/>
      <c r="I4" s="185"/>
      <c r="J4" s="185"/>
      <c r="K4" s="5"/>
    </row>
    <row r="5" spans="1:11" ht="18.75">
      <c r="A5" s="1"/>
      <c r="B5" s="4"/>
      <c r="C5" s="4"/>
      <c r="D5" s="4"/>
      <c r="E5" s="4"/>
      <c r="F5" s="185"/>
      <c r="G5" s="185"/>
      <c r="H5" s="185"/>
      <c r="I5" s="185"/>
      <c r="J5" s="185"/>
      <c r="K5" s="5"/>
    </row>
    <row r="6" spans="1:11" ht="67.5" customHeight="1">
      <c r="A6" s="186" t="s">
        <v>338</v>
      </c>
      <c r="B6" s="186"/>
      <c r="C6" s="186"/>
      <c r="D6" s="186"/>
      <c r="E6" s="186"/>
      <c r="F6" s="186"/>
      <c r="G6" s="186"/>
      <c r="H6" s="186"/>
      <c r="I6" s="186"/>
      <c r="J6" s="186"/>
      <c r="K6" s="5"/>
    </row>
    <row r="7" spans="1:11" ht="18.75">
      <c r="A7" s="1"/>
      <c r="B7" s="27"/>
      <c r="C7" s="27"/>
      <c r="D7" s="27"/>
      <c r="E7" s="27"/>
      <c r="F7" s="27"/>
      <c r="G7" s="27"/>
      <c r="H7" s="27"/>
      <c r="I7" s="27"/>
      <c r="J7" s="56" t="s">
        <v>2</v>
      </c>
      <c r="K7" s="5"/>
    </row>
    <row r="8" spans="1:11" ht="131.25">
      <c r="A8" s="57"/>
      <c r="B8" s="58" t="s">
        <v>97</v>
      </c>
      <c r="C8" s="58" t="s">
        <v>98</v>
      </c>
      <c r="D8" s="58" t="s">
        <v>99</v>
      </c>
      <c r="E8" s="58" t="s">
        <v>100</v>
      </c>
      <c r="F8" s="58" t="s">
        <v>101</v>
      </c>
      <c r="G8" s="58" t="s">
        <v>102</v>
      </c>
      <c r="H8" s="58" t="s">
        <v>103</v>
      </c>
      <c r="I8" s="26" t="s">
        <v>339</v>
      </c>
      <c r="J8" s="26" t="s">
        <v>6</v>
      </c>
      <c r="K8" s="5"/>
    </row>
    <row r="9" spans="1:11" ht="25.5" customHeight="1">
      <c r="A9" s="57"/>
      <c r="B9" s="59" t="s">
        <v>104</v>
      </c>
      <c r="C9" s="60"/>
      <c r="D9" s="60"/>
      <c r="E9" s="60"/>
      <c r="F9" s="60"/>
      <c r="G9" s="60"/>
      <c r="H9" s="61">
        <v>9687.2999999999993</v>
      </c>
      <c r="I9" s="61">
        <v>2051.5</v>
      </c>
      <c r="J9" s="33">
        <f>I9/H9*100</f>
        <v>21.17721140049343</v>
      </c>
      <c r="K9" s="62"/>
    </row>
    <row r="10" spans="1:11" ht="43.5" customHeight="1">
      <c r="A10" s="63">
        <v>1</v>
      </c>
      <c r="B10" s="35" t="s">
        <v>106</v>
      </c>
      <c r="C10" s="64" t="s">
        <v>105</v>
      </c>
      <c r="D10" s="65" t="s">
        <v>107</v>
      </c>
      <c r="E10" s="65"/>
      <c r="F10" s="65"/>
      <c r="G10" s="65"/>
      <c r="H10" s="66">
        <v>13.8</v>
      </c>
      <c r="I10" s="66">
        <v>3</v>
      </c>
      <c r="J10" s="30">
        <f t="shared" ref="J10:J83" si="0">I10/H10*100</f>
        <v>21.739130434782609</v>
      </c>
      <c r="K10" s="5"/>
    </row>
    <row r="11" spans="1:11" ht="95.25" customHeight="1">
      <c r="A11" s="57"/>
      <c r="B11" s="38" t="s">
        <v>46</v>
      </c>
      <c r="C11" s="67" t="s">
        <v>105</v>
      </c>
      <c r="D11" s="68" t="s">
        <v>107</v>
      </c>
      <c r="E11" s="60" t="s">
        <v>108</v>
      </c>
      <c r="F11" s="60" t="s">
        <v>109</v>
      </c>
      <c r="G11" s="60"/>
      <c r="H11" s="61">
        <v>13.8</v>
      </c>
      <c r="I11" s="61">
        <v>3</v>
      </c>
      <c r="J11" s="33">
        <f t="shared" si="0"/>
        <v>21.739130434782609</v>
      </c>
      <c r="K11" s="5"/>
    </row>
    <row r="12" spans="1:11" ht="151.5" customHeight="1">
      <c r="A12" s="57"/>
      <c r="B12" s="38" t="s">
        <v>381</v>
      </c>
      <c r="C12" s="67" t="s">
        <v>105</v>
      </c>
      <c r="D12" s="68" t="s">
        <v>107</v>
      </c>
      <c r="E12" s="60" t="s">
        <v>108</v>
      </c>
      <c r="F12" s="60" t="s">
        <v>110</v>
      </c>
      <c r="G12" s="60"/>
      <c r="H12" s="61">
        <v>13.8</v>
      </c>
      <c r="I12" s="61">
        <v>3</v>
      </c>
      <c r="J12" s="33">
        <f t="shared" si="0"/>
        <v>21.739130434782609</v>
      </c>
      <c r="K12" s="5"/>
    </row>
    <row r="13" spans="1:11" ht="60.75" customHeight="1">
      <c r="A13" s="57"/>
      <c r="B13" s="38" t="s">
        <v>382</v>
      </c>
      <c r="C13" s="67" t="s">
        <v>105</v>
      </c>
      <c r="D13" s="68" t="s">
        <v>107</v>
      </c>
      <c r="E13" s="60" t="s">
        <v>108</v>
      </c>
      <c r="F13" s="60" t="s">
        <v>111</v>
      </c>
      <c r="G13" s="60"/>
      <c r="H13" s="61">
        <v>13.8</v>
      </c>
      <c r="I13" s="61">
        <v>3</v>
      </c>
      <c r="J13" s="33">
        <f t="shared" si="0"/>
        <v>21.739130434782609</v>
      </c>
      <c r="K13" s="5"/>
    </row>
    <row r="14" spans="1:11" ht="48" customHeight="1">
      <c r="A14" s="57"/>
      <c r="B14" s="38" t="s">
        <v>134</v>
      </c>
      <c r="C14" s="67" t="s">
        <v>105</v>
      </c>
      <c r="D14" s="68" t="s">
        <v>107</v>
      </c>
      <c r="E14" s="60" t="s">
        <v>108</v>
      </c>
      <c r="F14" s="60" t="s">
        <v>112</v>
      </c>
      <c r="G14" s="60"/>
      <c r="H14" s="61">
        <v>13.8</v>
      </c>
      <c r="I14" s="61">
        <v>3</v>
      </c>
      <c r="J14" s="33">
        <f t="shared" si="0"/>
        <v>21.739130434782609</v>
      </c>
      <c r="K14" s="5"/>
    </row>
    <row r="15" spans="1:11" ht="29.25" customHeight="1">
      <c r="A15" s="57"/>
      <c r="B15" s="38" t="s">
        <v>113</v>
      </c>
      <c r="C15" s="67" t="s">
        <v>105</v>
      </c>
      <c r="D15" s="68" t="s">
        <v>107</v>
      </c>
      <c r="E15" s="60" t="s">
        <v>108</v>
      </c>
      <c r="F15" s="60" t="s">
        <v>112</v>
      </c>
      <c r="G15" s="60" t="s">
        <v>114</v>
      </c>
      <c r="H15" s="61">
        <v>13.8</v>
      </c>
      <c r="I15" s="69">
        <v>3</v>
      </c>
      <c r="J15" s="33">
        <f t="shared" si="0"/>
        <v>21.739130434782609</v>
      </c>
      <c r="K15" s="5"/>
    </row>
    <row r="16" spans="1:11" ht="29.25" customHeight="1">
      <c r="A16" s="63"/>
      <c r="B16" s="35" t="s">
        <v>40</v>
      </c>
      <c r="C16" s="64" t="s">
        <v>116</v>
      </c>
      <c r="D16" s="65" t="s">
        <v>107</v>
      </c>
      <c r="E16" s="65"/>
      <c r="F16" s="65"/>
      <c r="G16" s="65"/>
      <c r="H16" s="66">
        <v>4881.8</v>
      </c>
      <c r="I16" s="66">
        <v>1032.0999999999999</v>
      </c>
      <c r="J16" s="30">
        <f t="shared" ref="J16" si="1">I16/H16*100</f>
        <v>21.141791961981234</v>
      </c>
      <c r="K16" s="5"/>
    </row>
    <row r="17" spans="1:11" ht="66" customHeight="1">
      <c r="A17" s="63"/>
      <c r="B17" s="35" t="s">
        <v>115</v>
      </c>
      <c r="C17" s="64" t="s">
        <v>116</v>
      </c>
      <c r="D17" s="65"/>
      <c r="E17" s="65"/>
      <c r="F17" s="65"/>
      <c r="G17" s="65"/>
      <c r="H17" s="66">
        <v>9673.5</v>
      </c>
      <c r="I17" s="66">
        <v>2048.5</v>
      </c>
      <c r="J17" s="30">
        <f t="shared" si="0"/>
        <v>21.176409779293948</v>
      </c>
      <c r="K17" s="5"/>
    </row>
    <row r="18" spans="1:11" ht="78" customHeight="1">
      <c r="A18" s="70"/>
      <c r="B18" s="38" t="s">
        <v>42</v>
      </c>
      <c r="C18" s="67" t="s">
        <v>116</v>
      </c>
      <c r="D18" s="68" t="s">
        <v>107</v>
      </c>
      <c r="E18" s="68" t="s">
        <v>117</v>
      </c>
      <c r="F18" s="68" t="s">
        <v>109</v>
      </c>
      <c r="G18" s="68"/>
      <c r="H18" s="71">
        <v>681.3</v>
      </c>
      <c r="I18" s="61">
        <v>114.1</v>
      </c>
      <c r="J18" s="33">
        <f t="shared" si="0"/>
        <v>16.747394686628507</v>
      </c>
      <c r="K18" s="5"/>
    </row>
    <row r="19" spans="1:11" ht="67.5" customHeight="1">
      <c r="A19" s="57"/>
      <c r="B19" s="38" t="s">
        <v>118</v>
      </c>
      <c r="C19" s="68" t="s">
        <v>116</v>
      </c>
      <c r="D19" s="68" t="s">
        <v>107</v>
      </c>
      <c r="E19" s="68" t="s">
        <v>117</v>
      </c>
      <c r="F19" s="68" t="s">
        <v>119</v>
      </c>
      <c r="G19" s="72"/>
      <c r="H19" s="71">
        <v>681.3</v>
      </c>
      <c r="I19" s="61">
        <v>114.1</v>
      </c>
      <c r="J19" s="33">
        <f t="shared" si="0"/>
        <v>16.747394686628507</v>
      </c>
      <c r="K19" s="5"/>
    </row>
    <row r="20" spans="1:11" ht="49.5" customHeight="1">
      <c r="A20" s="57"/>
      <c r="B20" s="38" t="s">
        <v>120</v>
      </c>
      <c r="C20" s="67" t="s">
        <v>116</v>
      </c>
      <c r="D20" s="68" t="s">
        <v>107</v>
      </c>
      <c r="E20" s="68" t="s">
        <v>117</v>
      </c>
      <c r="F20" s="68" t="s">
        <v>121</v>
      </c>
      <c r="G20" s="68"/>
      <c r="H20" s="71">
        <v>681.3</v>
      </c>
      <c r="I20" s="61">
        <v>114.1</v>
      </c>
      <c r="J20" s="33">
        <f t="shared" si="0"/>
        <v>16.747394686628507</v>
      </c>
      <c r="K20" s="5"/>
    </row>
    <row r="21" spans="1:11" ht="46.5" customHeight="1">
      <c r="A21" s="57"/>
      <c r="B21" s="38" t="s">
        <v>134</v>
      </c>
      <c r="C21" s="67" t="s">
        <v>116</v>
      </c>
      <c r="D21" s="68" t="s">
        <v>107</v>
      </c>
      <c r="E21" s="68" t="s">
        <v>117</v>
      </c>
      <c r="F21" s="68" t="s">
        <v>122</v>
      </c>
      <c r="G21" s="68"/>
      <c r="H21" s="71">
        <v>681.3</v>
      </c>
      <c r="I21" s="73">
        <v>114.1</v>
      </c>
      <c r="J21" s="33">
        <f t="shared" si="0"/>
        <v>16.747394686628507</v>
      </c>
      <c r="K21" s="5"/>
    </row>
    <row r="22" spans="1:11" ht="183.75" customHeight="1">
      <c r="A22" s="150"/>
      <c r="B22" s="44" t="s">
        <v>123</v>
      </c>
      <c r="C22" s="75" t="s">
        <v>116</v>
      </c>
      <c r="D22" s="76" t="s">
        <v>107</v>
      </c>
      <c r="E22" s="76" t="s">
        <v>117</v>
      </c>
      <c r="F22" s="76" t="s">
        <v>122</v>
      </c>
      <c r="G22" s="76" t="s">
        <v>124</v>
      </c>
      <c r="H22" s="77">
        <v>681.3</v>
      </c>
      <c r="I22" s="78">
        <v>114.1</v>
      </c>
      <c r="J22" s="46">
        <f t="shared" si="0"/>
        <v>16.747394686628507</v>
      </c>
      <c r="K22" s="5"/>
    </row>
    <row r="23" spans="1:11" ht="64.5" customHeight="1">
      <c r="A23" s="150"/>
      <c r="B23" s="44" t="s">
        <v>125</v>
      </c>
      <c r="C23" s="75" t="s">
        <v>116</v>
      </c>
      <c r="D23" s="76" t="s">
        <v>107</v>
      </c>
      <c r="E23" s="76" t="s">
        <v>117</v>
      </c>
      <c r="F23" s="76" t="s">
        <v>122</v>
      </c>
      <c r="G23" s="76" t="s">
        <v>126</v>
      </c>
      <c r="H23" s="77">
        <v>541.79999999999995</v>
      </c>
      <c r="I23" s="78">
        <v>88.5</v>
      </c>
      <c r="J23" s="46">
        <f t="shared" si="0"/>
        <v>16.334440753045406</v>
      </c>
      <c r="K23" s="5"/>
    </row>
    <row r="24" spans="1:11" ht="121.5" customHeight="1">
      <c r="A24" s="150"/>
      <c r="B24" s="44" t="s">
        <v>127</v>
      </c>
      <c r="C24" s="75" t="s">
        <v>116</v>
      </c>
      <c r="D24" s="76" t="s">
        <v>107</v>
      </c>
      <c r="E24" s="76" t="s">
        <v>117</v>
      </c>
      <c r="F24" s="76" t="s">
        <v>122</v>
      </c>
      <c r="G24" s="76" t="s">
        <v>128</v>
      </c>
      <c r="H24" s="77">
        <v>139.5</v>
      </c>
      <c r="I24" s="78">
        <v>25.5</v>
      </c>
      <c r="J24" s="46">
        <f t="shared" si="0"/>
        <v>18.27956989247312</v>
      </c>
      <c r="K24" s="5"/>
    </row>
    <row r="25" spans="1:11" ht="99" customHeight="1">
      <c r="A25" s="79"/>
      <c r="B25" s="80" t="s">
        <v>44</v>
      </c>
      <c r="C25" s="81" t="s">
        <v>116</v>
      </c>
      <c r="D25" s="82" t="s">
        <v>107</v>
      </c>
      <c r="E25" s="82" t="s">
        <v>129</v>
      </c>
      <c r="F25" s="82"/>
      <c r="G25" s="82"/>
      <c r="H25" s="83">
        <v>2770.3</v>
      </c>
      <c r="I25" s="84">
        <v>528.29999999999995</v>
      </c>
      <c r="J25" s="85">
        <f t="shared" si="0"/>
        <v>19.070136808287906</v>
      </c>
      <c r="K25" s="5"/>
    </row>
    <row r="26" spans="1:11" ht="62.25" customHeight="1">
      <c r="A26" s="57"/>
      <c r="B26" s="38" t="s">
        <v>130</v>
      </c>
      <c r="C26" s="67" t="s">
        <v>116</v>
      </c>
      <c r="D26" s="68" t="s">
        <v>107</v>
      </c>
      <c r="E26" s="68" t="s">
        <v>129</v>
      </c>
      <c r="F26" s="68" t="s">
        <v>131</v>
      </c>
      <c r="G26" s="68"/>
      <c r="H26" s="71">
        <v>2770.3</v>
      </c>
      <c r="I26" s="61">
        <v>528.29999999999995</v>
      </c>
      <c r="J26" s="33">
        <f t="shared" si="0"/>
        <v>19.070136808287906</v>
      </c>
      <c r="K26" s="5"/>
    </row>
    <row r="27" spans="1:11" ht="63.75" customHeight="1">
      <c r="A27" s="57"/>
      <c r="B27" s="38" t="s">
        <v>132</v>
      </c>
      <c r="C27" s="67" t="s">
        <v>116</v>
      </c>
      <c r="D27" s="68" t="s">
        <v>107</v>
      </c>
      <c r="E27" s="68" t="s">
        <v>129</v>
      </c>
      <c r="F27" s="68" t="s">
        <v>133</v>
      </c>
      <c r="G27" s="68"/>
      <c r="H27" s="71">
        <v>2766.5</v>
      </c>
      <c r="I27" s="71">
        <v>528.29999999999995</v>
      </c>
      <c r="J27" s="33">
        <f t="shared" si="0"/>
        <v>19.09633110428339</v>
      </c>
      <c r="K27" s="5"/>
    </row>
    <row r="28" spans="1:11" ht="51.75" customHeight="1">
      <c r="A28" s="57"/>
      <c r="B28" s="86" t="s">
        <v>134</v>
      </c>
      <c r="C28" s="67" t="s">
        <v>116</v>
      </c>
      <c r="D28" s="68" t="s">
        <v>107</v>
      </c>
      <c r="E28" s="68" t="s">
        <v>129</v>
      </c>
      <c r="F28" s="68" t="s">
        <v>135</v>
      </c>
      <c r="G28" s="68"/>
      <c r="H28" s="71">
        <v>2766.5</v>
      </c>
      <c r="I28" s="71">
        <v>528.29999999999995</v>
      </c>
      <c r="J28" s="33">
        <f t="shared" si="0"/>
        <v>19.09633110428339</v>
      </c>
      <c r="K28" s="5"/>
    </row>
    <row r="29" spans="1:11" ht="60.75" customHeight="1">
      <c r="A29" s="57"/>
      <c r="B29" s="38" t="s">
        <v>136</v>
      </c>
      <c r="C29" s="67" t="s">
        <v>116</v>
      </c>
      <c r="D29" s="68" t="s">
        <v>107</v>
      </c>
      <c r="E29" s="60" t="s">
        <v>129</v>
      </c>
      <c r="F29" s="68" t="s">
        <v>135</v>
      </c>
      <c r="G29" s="60" t="s">
        <v>137</v>
      </c>
      <c r="H29" s="61">
        <v>1734.3</v>
      </c>
      <c r="I29" s="61">
        <v>320.2</v>
      </c>
      <c r="J29" s="33">
        <f t="shared" si="0"/>
        <v>18.462780372484573</v>
      </c>
      <c r="K29" s="5"/>
    </row>
    <row r="30" spans="1:11" ht="50.25" customHeight="1">
      <c r="A30" s="57"/>
      <c r="B30" s="38" t="s">
        <v>138</v>
      </c>
      <c r="C30" s="67" t="s">
        <v>116</v>
      </c>
      <c r="D30" s="68" t="s">
        <v>107</v>
      </c>
      <c r="E30" s="60" t="s">
        <v>129</v>
      </c>
      <c r="F30" s="68" t="s">
        <v>135</v>
      </c>
      <c r="G30" s="60" t="s">
        <v>126</v>
      </c>
      <c r="H30" s="61">
        <v>1317.4</v>
      </c>
      <c r="I30" s="73">
        <v>243.1</v>
      </c>
      <c r="J30" s="33">
        <v>18.5</v>
      </c>
      <c r="K30" s="5"/>
    </row>
    <row r="31" spans="1:11" ht="81.75" customHeight="1">
      <c r="A31" s="57"/>
      <c r="B31" s="38" t="s">
        <v>340</v>
      </c>
      <c r="C31" s="67" t="s">
        <v>116</v>
      </c>
      <c r="D31" s="68" t="s">
        <v>107</v>
      </c>
      <c r="E31" s="60" t="s">
        <v>129</v>
      </c>
      <c r="F31" s="68" t="s">
        <v>135</v>
      </c>
      <c r="G31" s="60" t="s">
        <v>341</v>
      </c>
      <c r="H31" s="61">
        <v>1</v>
      </c>
      <c r="I31" s="73">
        <v>0.1</v>
      </c>
      <c r="J31" s="33">
        <v>10</v>
      </c>
      <c r="K31" s="5"/>
    </row>
    <row r="32" spans="1:11" ht="117.75" customHeight="1">
      <c r="A32" s="57"/>
      <c r="B32" s="38" t="s">
        <v>139</v>
      </c>
      <c r="C32" s="67" t="s">
        <v>116</v>
      </c>
      <c r="D32" s="68" t="s">
        <v>107</v>
      </c>
      <c r="E32" s="60" t="s">
        <v>129</v>
      </c>
      <c r="F32" s="68" t="s">
        <v>135</v>
      </c>
      <c r="G32" s="60" t="s">
        <v>128</v>
      </c>
      <c r="H32" s="61">
        <v>415.9</v>
      </c>
      <c r="I32" s="73">
        <v>77</v>
      </c>
      <c r="J32" s="33">
        <v>18.5</v>
      </c>
      <c r="K32" s="5"/>
    </row>
    <row r="33" spans="1:11" ht="83.25" customHeight="1">
      <c r="A33" s="57"/>
      <c r="B33" s="38" t="s">
        <v>140</v>
      </c>
      <c r="C33" s="67" t="s">
        <v>116</v>
      </c>
      <c r="D33" s="68" t="s">
        <v>107</v>
      </c>
      <c r="E33" s="60" t="s">
        <v>129</v>
      </c>
      <c r="F33" s="68" t="s">
        <v>135</v>
      </c>
      <c r="G33" s="60" t="s">
        <v>141</v>
      </c>
      <c r="H33" s="61">
        <v>848.2</v>
      </c>
      <c r="I33" s="69">
        <v>201.8</v>
      </c>
      <c r="J33" s="33">
        <f t="shared" si="0"/>
        <v>23.79155859467107</v>
      </c>
      <c r="K33" s="5"/>
    </row>
    <row r="34" spans="1:11" ht="33.75" customHeight="1">
      <c r="A34" s="57"/>
      <c r="B34" s="38" t="s">
        <v>342</v>
      </c>
      <c r="C34" s="67" t="s">
        <v>116</v>
      </c>
      <c r="D34" s="68" t="s">
        <v>107</v>
      </c>
      <c r="E34" s="60" t="s">
        <v>129</v>
      </c>
      <c r="F34" s="68" t="s">
        <v>135</v>
      </c>
      <c r="G34" s="60" t="s">
        <v>343</v>
      </c>
      <c r="H34" s="61">
        <v>6.7</v>
      </c>
      <c r="I34" s="69">
        <v>1.3</v>
      </c>
      <c r="J34" s="33">
        <v>19.399999999999999</v>
      </c>
      <c r="K34" s="5"/>
    </row>
    <row r="35" spans="1:11" ht="33.75" customHeight="1">
      <c r="A35" s="57"/>
      <c r="B35" s="38" t="s">
        <v>113</v>
      </c>
      <c r="C35" s="67" t="s">
        <v>116</v>
      </c>
      <c r="D35" s="68" t="s">
        <v>107</v>
      </c>
      <c r="E35" s="60" t="s">
        <v>129</v>
      </c>
      <c r="F35" s="68" t="s">
        <v>135</v>
      </c>
      <c r="G35" s="60" t="s">
        <v>114</v>
      </c>
      <c r="H35" s="61">
        <v>6.7</v>
      </c>
      <c r="I35" s="69">
        <v>1.3</v>
      </c>
      <c r="J35" s="33">
        <v>19.399999999999999</v>
      </c>
      <c r="K35" s="5"/>
    </row>
    <row r="36" spans="1:11" ht="40.5" customHeight="1">
      <c r="A36" s="57"/>
      <c r="B36" s="38" t="s">
        <v>142</v>
      </c>
      <c r="C36" s="67" t="s">
        <v>116</v>
      </c>
      <c r="D36" s="68" t="s">
        <v>107</v>
      </c>
      <c r="E36" s="60" t="s">
        <v>129</v>
      </c>
      <c r="F36" s="68" t="s">
        <v>135</v>
      </c>
      <c r="G36" s="60" t="s">
        <v>143</v>
      </c>
      <c r="H36" s="61">
        <v>177.3</v>
      </c>
      <c r="I36" s="69">
        <v>5</v>
      </c>
      <c r="J36" s="33">
        <f t="shared" si="0"/>
        <v>2.8200789622109417</v>
      </c>
      <c r="K36" s="5"/>
    </row>
    <row r="37" spans="1:11" ht="81.75" customHeight="1">
      <c r="A37" s="57"/>
      <c r="B37" s="38" t="s">
        <v>144</v>
      </c>
      <c r="C37" s="67" t="s">
        <v>116</v>
      </c>
      <c r="D37" s="68" t="s">
        <v>107</v>
      </c>
      <c r="E37" s="60" t="s">
        <v>129</v>
      </c>
      <c r="F37" s="60" t="s">
        <v>145</v>
      </c>
      <c r="G37" s="60"/>
      <c r="H37" s="61">
        <f>H38</f>
        <v>3.8</v>
      </c>
      <c r="I37" s="61">
        <v>0</v>
      </c>
      <c r="J37" s="33">
        <f t="shared" si="0"/>
        <v>0</v>
      </c>
      <c r="K37" s="5"/>
    </row>
    <row r="38" spans="1:11" ht="81" customHeight="1">
      <c r="A38" s="57"/>
      <c r="B38" s="38" t="s">
        <v>146</v>
      </c>
      <c r="C38" s="67" t="s">
        <v>116</v>
      </c>
      <c r="D38" s="68" t="s">
        <v>107</v>
      </c>
      <c r="E38" s="60" t="s">
        <v>129</v>
      </c>
      <c r="F38" s="60" t="s">
        <v>147</v>
      </c>
      <c r="G38" s="60"/>
      <c r="H38" s="61">
        <f>H39</f>
        <v>3.8</v>
      </c>
      <c r="I38" s="61">
        <v>0</v>
      </c>
      <c r="J38" s="33">
        <f t="shared" si="0"/>
        <v>0</v>
      </c>
      <c r="K38" s="5"/>
    </row>
    <row r="39" spans="1:11" ht="79.5" customHeight="1">
      <c r="A39" s="57"/>
      <c r="B39" s="38" t="s">
        <v>140</v>
      </c>
      <c r="C39" s="67" t="s">
        <v>116</v>
      </c>
      <c r="D39" s="68" t="s">
        <v>107</v>
      </c>
      <c r="E39" s="60" t="s">
        <v>129</v>
      </c>
      <c r="F39" s="60" t="s">
        <v>147</v>
      </c>
      <c r="G39" s="60" t="s">
        <v>141</v>
      </c>
      <c r="H39" s="61">
        <v>3.8</v>
      </c>
      <c r="I39" s="69">
        <v>0</v>
      </c>
      <c r="J39" s="33">
        <f t="shared" si="0"/>
        <v>0</v>
      </c>
      <c r="K39" s="5"/>
    </row>
    <row r="40" spans="1:11" ht="41.25" customHeight="1">
      <c r="A40" s="74"/>
      <c r="B40" s="80" t="s">
        <v>344</v>
      </c>
      <c r="C40" s="81" t="s">
        <v>116</v>
      </c>
      <c r="D40" s="82" t="s">
        <v>107</v>
      </c>
      <c r="E40" s="87" t="s">
        <v>240</v>
      </c>
      <c r="F40" s="87" t="s">
        <v>109</v>
      </c>
      <c r="G40" s="87"/>
      <c r="H40" s="84">
        <v>88.2</v>
      </c>
      <c r="I40" s="88">
        <v>0</v>
      </c>
      <c r="J40" s="85">
        <f t="shared" si="0"/>
        <v>0</v>
      </c>
      <c r="K40" s="5"/>
    </row>
    <row r="41" spans="1:11" ht="58.5" customHeight="1">
      <c r="A41" s="57"/>
      <c r="B41" s="38" t="s">
        <v>345</v>
      </c>
      <c r="C41" s="67" t="s">
        <v>116</v>
      </c>
      <c r="D41" s="68" t="s">
        <v>107</v>
      </c>
      <c r="E41" s="60" t="s">
        <v>240</v>
      </c>
      <c r="F41" s="60" t="s">
        <v>131</v>
      </c>
      <c r="G41" s="60"/>
      <c r="H41" s="61">
        <v>88.2</v>
      </c>
      <c r="I41" s="69">
        <v>0</v>
      </c>
      <c r="J41" s="33">
        <f t="shared" si="0"/>
        <v>0</v>
      </c>
      <c r="K41" s="5"/>
    </row>
    <row r="42" spans="1:11" ht="81.75" customHeight="1">
      <c r="A42" s="57"/>
      <c r="B42" s="38" t="s">
        <v>346</v>
      </c>
      <c r="C42" s="67" t="s">
        <v>116</v>
      </c>
      <c r="D42" s="68" t="s">
        <v>107</v>
      </c>
      <c r="E42" s="60" t="s">
        <v>240</v>
      </c>
      <c r="F42" s="60" t="s">
        <v>350</v>
      </c>
      <c r="G42" s="60"/>
      <c r="H42" s="61">
        <v>88.2</v>
      </c>
      <c r="I42" s="69">
        <v>0</v>
      </c>
      <c r="J42" s="33">
        <f t="shared" si="0"/>
        <v>0</v>
      </c>
      <c r="K42" s="5"/>
    </row>
    <row r="43" spans="1:11" ht="192.75" customHeight="1">
      <c r="A43" s="57"/>
      <c r="B43" s="38" t="s">
        <v>347</v>
      </c>
      <c r="C43" s="67" t="s">
        <v>116</v>
      </c>
      <c r="D43" s="68" t="s">
        <v>107</v>
      </c>
      <c r="E43" s="60" t="s">
        <v>240</v>
      </c>
      <c r="F43" s="60" t="s">
        <v>349</v>
      </c>
      <c r="G43" s="60"/>
      <c r="H43" s="61">
        <v>88.2</v>
      </c>
      <c r="I43" s="69">
        <v>0</v>
      </c>
      <c r="J43" s="33">
        <f t="shared" si="0"/>
        <v>0</v>
      </c>
      <c r="K43" s="5"/>
    </row>
    <row r="44" spans="1:11" ht="84.75" customHeight="1">
      <c r="A44" s="57"/>
      <c r="B44" s="38" t="s">
        <v>140</v>
      </c>
      <c r="C44" s="67" t="s">
        <v>116</v>
      </c>
      <c r="D44" s="68" t="s">
        <v>107</v>
      </c>
      <c r="E44" s="60" t="s">
        <v>240</v>
      </c>
      <c r="F44" s="60" t="s">
        <v>348</v>
      </c>
      <c r="G44" s="60" t="s">
        <v>141</v>
      </c>
      <c r="H44" s="61">
        <v>88.2</v>
      </c>
      <c r="I44" s="69">
        <v>0</v>
      </c>
      <c r="J44" s="33">
        <f t="shared" si="0"/>
        <v>0</v>
      </c>
      <c r="K44" s="5"/>
    </row>
    <row r="45" spans="1:11" ht="29.25" customHeight="1">
      <c r="A45" s="74"/>
      <c r="B45" s="80" t="s">
        <v>48</v>
      </c>
      <c r="C45" s="81" t="s">
        <v>116</v>
      </c>
      <c r="D45" s="82" t="s">
        <v>107</v>
      </c>
      <c r="E45" s="87" t="s">
        <v>148</v>
      </c>
      <c r="F45" s="87"/>
      <c r="G45" s="87"/>
      <c r="H45" s="84">
        <v>10</v>
      </c>
      <c r="I45" s="88">
        <v>0</v>
      </c>
      <c r="J45" s="85">
        <f t="shared" si="0"/>
        <v>0</v>
      </c>
      <c r="K45" s="5"/>
    </row>
    <row r="46" spans="1:11" ht="63" customHeight="1">
      <c r="A46" s="57"/>
      <c r="B46" s="38" t="s">
        <v>149</v>
      </c>
      <c r="C46" s="67" t="s">
        <v>116</v>
      </c>
      <c r="D46" s="68" t="s">
        <v>107</v>
      </c>
      <c r="E46" s="60" t="s">
        <v>148</v>
      </c>
      <c r="F46" s="60" t="s">
        <v>150</v>
      </c>
      <c r="G46" s="60"/>
      <c r="H46" s="61">
        <v>10</v>
      </c>
      <c r="I46" s="69">
        <v>0</v>
      </c>
      <c r="J46" s="33">
        <f t="shared" si="0"/>
        <v>0</v>
      </c>
      <c r="K46" s="5"/>
    </row>
    <row r="47" spans="1:11" ht="40.5" customHeight="1">
      <c r="A47" s="57"/>
      <c r="B47" s="38" t="s">
        <v>151</v>
      </c>
      <c r="C47" s="67" t="s">
        <v>116</v>
      </c>
      <c r="D47" s="68" t="s">
        <v>107</v>
      </c>
      <c r="E47" s="60" t="s">
        <v>148</v>
      </c>
      <c r="F47" s="60" t="s">
        <v>152</v>
      </c>
      <c r="G47" s="60"/>
      <c r="H47" s="61">
        <v>10</v>
      </c>
      <c r="I47" s="69">
        <v>0</v>
      </c>
      <c r="J47" s="33">
        <f t="shared" si="0"/>
        <v>0</v>
      </c>
      <c r="K47" s="5"/>
    </row>
    <row r="48" spans="1:11" ht="44.25" customHeight="1">
      <c r="A48" s="57"/>
      <c r="B48" s="38" t="s">
        <v>153</v>
      </c>
      <c r="C48" s="67" t="s">
        <v>116</v>
      </c>
      <c r="D48" s="68" t="s">
        <v>107</v>
      </c>
      <c r="E48" s="60" t="s">
        <v>148</v>
      </c>
      <c r="F48" s="60" t="s">
        <v>154</v>
      </c>
      <c r="G48" s="60"/>
      <c r="H48" s="61">
        <v>10</v>
      </c>
      <c r="I48" s="89">
        <v>0</v>
      </c>
      <c r="J48" s="33">
        <f t="shared" si="0"/>
        <v>0</v>
      </c>
      <c r="K48" s="5"/>
    </row>
    <row r="49" spans="1:11" ht="29.25" customHeight="1">
      <c r="A49" s="57"/>
      <c r="B49" s="38" t="s">
        <v>155</v>
      </c>
      <c r="C49" s="67" t="s">
        <v>116</v>
      </c>
      <c r="D49" s="68" t="s">
        <v>107</v>
      </c>
      <c r="E49" s="60" t="s">
        <v>148</v>
      </c>
      <c r="F49" s="60" t="s">
        <v>154</v>
      </c>
      <c r="G49" s="60" t="s">
        <v>156</v>
      </c>
      <c r="H49" s="61">
        <v>10</v>
      </c>
      <c r="I49" s="69">
        <v>0</v>
      </c>
      <c r="J49" s="33">
        <f t="shared" si="0"/>
        <v>0</v>
      </c>
      <c r="K49" s="5"/>
    </row>
    <row r="50" spans="1:11" ht="48" customHeight="1">
      <c r="A50" s="79"/>
      <c r="B50" s="80" t="s">
        <v>50</v>
      </c>
      <c r="C50" s="81" t="s">
        <v>116</v>
      </c>
      <c r="D50" s="82" t="s">
        <v>107</v>
      </c>
      <c r="E50" s="87" t="s">
        <v>157</v>
      </c>
      <c r="F50" s="87"/>
      <c r="G50" s="87"/>
      <c r="H50" s="84">
        <v>1318.2</v>
      </c>
      <c r="I50" s="84">
        <v>386.7</v>
      </c>
      <c r="J50" s="85">
        <f t="shared" si="0"/>
        <v>29.335457441966316</v>
      </c>
      <c r="K50" s="5"/>
    </row>
    <row r="51" spans="1:11" ht="58.5" customHeight="1">
      <c r="A51" s="57"/>
      <c r="B51" s="38" t="s">
        <v>130</v>
      </c>
      <c r="C51" s="67" t="s">
        <v>116</v>
      </c>
      <c r="D51" s="68" t="s">
        <v>107</v>
      </c>
      <c r="E51" s="60" t="s">
        <v>157</v>
      </c>
      <c r="F51" s="60" t="s">
        <v>131</v>
      </c>
      <c r="G51" s="60"/>
      <c r="H51" s="61">
        <v>1318.2</v>
      </c>
      <c r="I51" s="61">
        <v>386.7</v>
      </c>
      <c r="J51" s="33">
        <f t="shared" si="0"/>
        <v>29.335457441966316</v>
      </c>
      <c r="K51" s="5"/>
    </row>
    <row r="52" spans="1:11" ht="42" customHeight="1">
      <c r="A52" s="57"/>
      <c r="B52" s="38" t="s">
        <v>158</v>
      </c>
      <c r="C52" s="67" t="s">
        <v>116</v>
      </c>
      <c r="D52" s="68" t="s">
        <v>107</v>
      </c>
      <c r="E52" s="60" t="s">
        <v>157</v>
      </c>
      <c r="F52" s="60" t="s">
        <v>159</v>
      </c>
      <c r="G52" s="60"/>
      <c r="H52" s="61">
        <v>1152.8</v>
      </c>
      <c r="I52" s="61">
        <v>320.89999999999998</v>
      </c>
      <c r="J52" s="33">
        <f t="shared" si="0"/>
        <v>27.836571825121442</v>
      </c>
      <c r="K52" s="5"/>
    </row>
    <row r="53" spans="1:11" ht="57" customHeight="1">
      <c r="A53" s="57"/>
      <c r="B53" s="86" t="s">
        <v>383</v>
      </c>
      <c r="C53" s="67" t="s">
        <v>116</v>
      </c>
      <c r="D53" s="68" t="s">
        <v>107</v>
      </c>
      <c r="E53" s="60" t="s">
        <v>157</v>
      </c>
      <c r="F53" s="60" t="s">
        <v>160</v>
      </c>
      <c r="G53" s="60"/>
      <c r="H53" s="61">
        <v>1152.8</v>
      </c>
      <c r="I53" s="61">
        <v>320.89999999999998</v>
      </c>
      <c r="J53" s="33">
        <f t="shared" si="0"/>
        <v>27.836571825121442</v>
      </c>
      <c r="K53" s="5"/>
    </row>
    <row r="54" spans="1:11" ht="159.75" customHeight="1">
      <c r="A54" s="57"/>
      <c r="B54" s="86" t="s">
        <v>384</v>
      </c>
      <c r="C54" s="67" t="s">
        <v>116</v>
      </c>
      <c r="D54" s="68" t="s">
        <v>107</v>
      </c>
      <c r="E54" s="60" t="s">
        <v>157</v>
      </c>
      <c r="F54" s="60" t="s">
        <v>160</v>
      </c>
      <c r="G54" s="60" t="s">
        <v>124</v>
      </c>
      <c r="H54" s="61">
        <v>1008</v>
      </c>
      <c r="I54" s="61">
        <v>226.3</v>
      </c>
      <c r="J54" s="33">
        <f t="shared" si="0"/>
        <v>22.450396825396826</v>
      </c>
      <c r="K54" s="5"/>
    </row>
    <row r="55" spans="1:11" ht="25.5" customHeight="1">
      <c r="A55" s="57"/>
      <c r="B55" s="86" t="s">
        <v>161</v>
      </c>
      <c r="C55" s="67" t="s">
        <v>116</v>
      </c>
      <c r="D55" s="68" t="s">
        <v>107</v>
      </c>
      <c r="E55" s="60" t="s">
        <v>157</v>
      </c>
      <c r="F55" s="60" t="s">
        <v>160</v>
      </c>
      <c r="G55" s="60" t="s">
        <v>351</v>
      </c>
      <c r="H55" s="61">
        <v>788.7</v>
      </c>
      <c r="I55" s="73">
        <v>181.7</v>
      </c>
      <c r="J55" s="33">
        <f t="shared" si="0"/>
        <v>23.037910485609228</v>
      </c>
      <c r="K55" s="5"/>
    </row>
    <row r="56" spans="1:11" ht="101.25" customHeight="1">
      <c r="A56" s="57"/>
      <c r="B56" s="86" t="s">
        <v>162</v>
      </c>
      <c r="C56" s="67" t="s">
        <v>116</v>
      </c>
      <c r="D56" s="68" t="s">
        <v>107</v>
      </c>
      <c r="E56" s="60" t="s">
        <v>157</v>
      </c>
      <c r="F56" s="60" t="s">
        <v>163</v>
      </c>
      <c r="G56" s="60" t="s">
        <v>164</v>
      </c>
      <c r="H56" s="61">
        <v>219.3</v>
      </c>
      <c r="I56" s="73">
        <v>44.6</v>
      </c>
      <c r="J56" s="33">
        <f t="shared" si="0"/>
        <v>20.337437300501595</v>
      </c>
      <c r="K56" s="5"/>
    </row>
    <row r="57" spans="1:11" ht="77.25" customHeight="1">
      <c r="A57" s="57"/>
      <c r="B57" s="38" t="s">
        <v>140</v>
      </c>
      <c r="C57" s="67" t="s">
        <v>116</v>
      </c>
      <c r="D57" s="68" t="s">
        <v>107</v>
      </c>
      <c r="E57" s="60" t="s">
        <v>157</v>
      </c>
      <c r="F57" s="60" t="s">
        <v>160</v>
      </c>
      <c r="G57" s="60" t="s">
        <v>141</v>
      </c>
      <c r="H57" s="61">
        <v>143</v>
      </c>
      <c r="I57" s="69">
        <v>94.6</v>
      </c>
      <c r="J57" s="33">
        <f t="shared" si="0"/>
        <v>66.153846153846146</v>
      </c>
      <c r="K57" s="5"/>
    </row>
    <row r="58" spans="1:11" ht="42" customHeight="1">
      <c r="A58" s="57"/>
      <c r="B58" s="38" t="s">
        <v>142</v>
      </c>
      <c r="C58" s="67" t="s">
        <v>116</v>
      </c>
      <c r="D58" s="68" t="s">
        <v>107</v>
      </c>
      <c r="E58" s="60" t="s">
        <v>157</v>
      </c>
      <c r="F58" s="60" t="s">
        <v>160</v>
      </c>
      <c r="G58" s="60" t="s">
        <v>143</v>
      </c>
      <c r="H58" s="61">
        <v>1.8</v>
      </c>
      <c r="I58" s="149">
        <v>0.01</v>
      </c>
      <c r="J58" s="33">
        <f t="shared" si="0"/>
        <v>0.55555555555555558</v>
      </c>
      <c r="K58" s="5"/>
    </row>
    <row r="59" spans="1:11" ht="60" customHeight="1">
      <c r="A59" s="57"/>
      <c r="B59" s="38" t="s">
        <v>165</v>
      </c>
      <c r="C59" s="67" t="s">
        <v>116</v>
      </c>
      <c r="D59" s="68" t="s">
        <v>107</v>
      </c>
      <c r="E59" s="60" t="s">
        <v>157</v>
      </c>
      <c r="F59" s="60" t="s">
        <v>166</v>
      </c>
      <c r="G59" s="60"/>
      <c r="H59" s="61">
        <v>93.5</v>
      </c>
      <c r="I59" s="89">
        <v>54.3</v>
      </c>
      <c r="J59" s="33">
        <f t="shared" si="0"/>
        <v>58.074866310160424</v>
      </c>
      <c r="K59" s="5"/>
    </row>
    <row r="60" spans="1:11" ht="60.75" customHeight="1">
      <c r="A60" s="57"/>
      <c r="B60" s="38" t="s">
        <v>167</v>
      </c>
      <c r="C60" s="67" t="s">
        <v>116</v>
      </c>
      <c r="D60" s="68" t="s">
        <v>107</v>
      </c>
      <c r="E60" s="60" t="s">
        <v>157</v>
      </c>
      <c r="F60" s="60" t="s">
        <v>168</v>
      </c>
      <c r="G60" s="60"/>
      <c r="H60" s="61">
        <v>93.5</v>
      </c>
      <c r="I60" s="89">
        <v>54.3</v>
      </c>
      <c r="J60" s="33">
        <v>58.1</v>
      </c>
      <c r="K60" s="5"/>
    </row>
    <row r="61" spans="1:11" ht="41.25" customHeight="1">
      <c r="A61" s="57"/>
      <c r="B61" s="38" t="s">
        <v>169</v>
      </c>
      <c r="C61" s="67" t="s">
        <v>116</v>
      </c>
      <c r="D61" s="68" t="s">
        <v>107</v>
      </c>
      <c r="E61" s="60" t="s">
        <v>157</v>
      </c>
      <c r="F61" s="60" t="s">
        <v>170</v>
      </c>
      <c r="G61" s="60"/>
      <c r="H61" s="61">
        <v>93.5</v>
      </c>
      <c r="I61" s="89">
        <v>54.3</v>
      </c>
      <c r="J61" s="33">
        <v>58.1</v>
      </c>
      <c r="K61" s="5"/>
    </row>
    <row r="62" spans="1:11" ht="60.75" customHeight="1">
      <c r="A62" s="57"/>
      <c r="B62" s="38" t="s">
        <v>171</v>
      </c>
      <c r="C62" s="67" t="s">
        <v>116</v>
      </c>
      <c r="D62" s="68" t="s">
        <v>107</v>
      </c>
      <c r="E62" s="60" t="s">
        <v>157</v>
      </c>
      <c r="F62" s="60" t="s">
        <v>170</v>
      </c>
      <c r="G62" s="60" t="s">
        <v>141</v>
      </c>
      <c r="H62" s="61">
        <v>93.5</v>
      </c>
      <c r="I62" s="89">
        <v>54.3</v>
      </c>
      <c r="J62" s="33">
        <v>58.1</v>
      </c>
      <c r="K62" s="5"/>
    </row>
    <row r="63" spans="1:11" ht="42" customHeight="1">
      <c r="A63" s="150"/>
      <c r="B63" s="44" t="s">
        <v>385</v>
      </c>
      <c r="C63" s="75" t="s">
        <v>116</v>
      </c>
      <c r="D63" s="76" t="s">
        <v>107</v>
      </c>
      <c r="E63" s="151" t="s">
        <v>157</v>
      </c>
      <c r="F63" s="151" t="s">
        <v>172</v>
      </c>
      <c r="G63" s="151"/>
      <c r="H63" s="152">
        <v>71.900000000000006</v>
      </c>
      <c r="I63" s="152">
        <v>11.5</v>
      </c>
      <c r="J63" s="46">
        <f t="shared" si="0"/>
        <v>15.994436717663421</v>
      </c>
      <c r="K63" s="5"/>
    </row>
    <row r="64" spans="1:11" ht="42" customHeight="1">
      <c r="A64" s="57"/>
      <c r="B64" s="38" t="s">
        <v>174</v>
      </c>
      <c r="C64" s="67" t="s">
        <v>116</v>
      </c>
      <c r="D64" s="68" t="s">
        <v>107</v>
      </c>
      <c r="E64" s="60" t="s">
        <v>157</v>
      </c>
      <c r="F64" s="60" t="s">
        <v>175</v>
      </c>
      <c r="G64" s="60"/>
      <c r="H64" s="61">
        <v>42.8</v>
      </c>
      <c r="I64" s="69">
        <v>10.4</v>
      </c>
      <c r="J64" s="33">
        <f t="shared" ref="J64:J67" si="2">I64/H64*100</f>
        <v>24.299065420560751</v>
      </c>
      <c r="K64" s="5"/>
    </row>
    <row r="65" spans="1:11" ht="42" customHeight="1">
      <c r="A65" s="57"/>
      <c r="B65" s="86" t="s">
        <v>176</v>
      </c>
      <c r="C65" s="67" t="s">
        <v>116</v>
      </c>
      <c r="D65" s="68" t="s">
        <v>107</v>
      </c>
      <c r="E65" s="60" t="s">
        <v>157</v>
      </c>
      <c r="F65" s="60" t="s">
        <v>177</v>
      </c>
      <c r="G65" s="60"/>
      <c r="H65" s="61">
        <v>42.8</v>
      </c>
      <c r="I65" s="69">
        <v>10.4</v>
      </c>
      <c r="J65" s="33">
        <f t="shared" si="2"/>
        <v>24.299065420560751</v>
      </c>
      <c r="K65" s="5"/>
    </row>
    <row r="66" spans="1:11" ht="42" customHeight="1">
      <c r="A66" s="57"/>
      <c r="B66" s="86" t="s">
        <v>342</v>
      </c>
      <c r="C66" s="67" t="s">
        <v>116</v>
      </c>
      <c r="D66" s="68" t="s">
        <v>107</v>
      </c>
      <c r="E66" s="60" t="s">
        <v>157</v>
      </c>
      <c r="F66" s="60" t="s">
        <v>178</v>
      </c>
      <c r="G66" s="60"/>
      <c r="H66" s="61">
        <v>42.8</v>
      </c>
      <c r="I66" s="69">
        <v>10.4</v>
      </c>
      <c r="J66" s="33">
        <f t="shared" si="2"/>
        <v>24.299065420560751</v>
      </c>
      <c r="K66" s="5"/>
    </row>
    <row r="67" spans="1:11" ht="42" customHeight="1">
      <c r="A67" s="150"/>
      <c r="B67" s="44" t="s">
        <v>113</v>
      </c>
      <c r="C67" s="75" t="s">
        <v>116</v>
      </c>
      <c r="D67" s="76" t="s">
        <v>107</v>
      </c>
      <c r="E67" s="151" t="s">
        <v>157</v>
      </c>
      <c r="F67" s="151" t="s">
        <v>178</v>
      </c>
      <c r="G67" s="151" t="s">
        <v>114</v>
      </c>
      <c r="H67" s="152">
        <v>42.8</v>
      </c>
      <c r="I67" s="78">
        <v>10.4</v>
      </c>
      <c r="J67" s="46">
        <f t="shared" si="2"/>
        <v>24.299065420560751</v>
      </c>
      <c r="K67" s="5"/>
    </row>
    <row r="68" spans="1:11" ht="105.75" customHeight="1">
      <c r="A68" s="57"/>
      <c r="B68" s="38" t="s">
        <v>377</v>
      </c>
      <c r="C68" s="67" t="s">
        <v>116</v>
      </c>
      <c r="D68" s="68" t="s">
        <v>107</v>
      </c>
      <c r="E68" s="60" t="s">
        <v>157</v>
      </c>
      <c r="F68" s="60" t="s">
        <v>352</v>
      </c>
      <c r="G68" s="60"/>
      <c r="H68" s="61">
        <v>28</v>
      </c>
      <c r="I68" s="89">
        <v>0</v>
      </c>
      <c r="J68" s="33">
        <f t="shared" si="0"/>
        <v>0</v>
      </c>
      <c r="K68" s="5"/>
    </row>
    <row r="69" spans="1:11" ht="30" customHeight="1">
      <c r="A69" s="57"/>
      <c r="B69" s="38" t="s">
        <v>373</v>
      </c>
      <c r="C69" s="67" t="s">
        <v>116</v>
      </c>
      <c r="D69" s="68" t="s">
        <v>107</v>
      </c>
      <c r="E69" s="60" t="s">
        <v>157</v>
      </c>
      <c r="F69" s="60" t="s">
        <v>353</v>
      </c>
      <c r="G69" s="60"/>
      <c r="H69" s="61">
        <v>28</v>
      </c>
      <c r="I69" s="89">
        <v>0</v>
      </c>
      <c r="J69" s="33">
        <v>0</v>
      </c>
      <c r="K69" s="5"/>
    </row>
    <row r="70" spans="1:11" ht="48.75" customHeight="1">
      <c r="A70" s="150"/>
      <c r="B70" s="44" t="s">
        <v>354</v>
      </c>
      <c r="C70" s="75" t="s">
        <v>116</v>
      </c>
      <c r="D70" s="76" t="s">
        <v>107</v>
      </c>
      <c r="E70" s="151" t="s">
        <v>157</v>
      </c>
      <c r="F70" s="151" t="s">
        <v>352</v>
      </c>
      <c r="G70" s="151"/>
      <c r="H70" s="152">
        <v>28</v>
      </c>
      <c r="I70" s="153">
        <v>0</v>
      </c>
      <c r="J70" s="46">
        <f t="shared" si="0"/>
        <v>0</v>
      </c>
      <c r="K70" s="5"/>
    </row>
    <row r="71" spans="1:11" ht="46.5" customHeight="1">
      <c r="A71" s="57"/>
      <c r="B71" s="38" t="s">
        <v>169</v>
      </c>
      <c r="C71" s="67" t="s">
        <v>116</v>
      </c>
      <c r="D71" s="68" t="s">
        <v>107</v>
      </c>
      <c r="E71" s="60" t="s">
        <v>157</v>
      </c>
      <c r="F71" s="60" t="s">
        <v>353</v>
      </c>
      <c r="G71" s="60"/>
      <c r="H71" s="61">
        <v>28</v>
      </c>
      <c r="I71" s="69">
        <v>0</v>
      </c>
      <c r="J71" s="33">
        <f t="shared" si="0"/>
        <v>0</v>
      </c>
      <c r="K71" s="5"/>
    </row>
    <row r="72" spans="1:11" ht="46.5" customHeight="1">
      <c r="A72" s="57"/>
      <c r="B72" s="38" t="s">
        <v>171</v>
      </c>
      <c r="C72" s="67" t="s">
        <v>116</v>
      </c>
      <c r="D72" s="68" t="s">
        <v>107</v>
      </c>
      <c r="E72" s="60" t="s">
        <v>157</v>
      </c>
      <c r="F72" s="60" t="s">
        <v>353</v>
      </c>
      <c r="G72" s="60" t="s">
        <v>355</v>
      </c>
      <c r="H72" s="61">
        <v>28</v>
      </c>
      <c r="I72" s="69">
        <v>0</v>
      </c>
      <c r="J72" s="33">
        <v>0</v>
      </c>
      <c r="K72" s="5"/>
    </row>
    <row r="73" spans="1:11" ht="28.5" customHeight="1">
      <c r="A73" s="57"/>
      <c r="B73" s="38" t="s">
        <v>356</v>
      </c>
      <c r="C73" s="67" t="s">
        <v>116</v>
      </c>
      <c r="D73" s="68" t="s">
        <v>107</v>
      </c>
      <c r="E73" s="60" t="s">
        <v>157</v>
      </c>
      <c r="F73" s="60" t="s">
        <v>357</v>
      </c>
      <c r="G73" s="60"/>
      <c r="H73" s="61">
        <v>1.1000000000000001</v>
      </c>
      <c r="I73" s="89">
        <v>1.1000000000000001</v>
      </c>
      <c r="J73" s="33">
        <f t="shared" ref="J73" si="3">I73/H73*100</f>
        <v>100</v>
      </c>
      <c r="K73" s="5"/>
    </row>
    <row r="74" spans="1:11" ht="23.25" customHeight="1">
      <c r="A74" s="57"/>
      <c r="B74" s="38" t="s">
        <v>173</v>
      </c>
      <c r="C74" s="67" t="s">
        <v>116</v>
      </c>
      <c r="D74" s="68" t="s">
        <v>107</v>
      </c>
      <c r="E74" s="60" t="s">
        <v>157</v>
      </c>
      <c r="F74" s="60" t="s">
        <v>358</v>
      </c>
      <c r="G74" s="60"/>
      <c r="H74" s="61">
        <v>1.1000000000000001</v>
      </c>
      <c r="I74" s="89">
        <v>1.1000000000000001</v>
      </c>
      <c r="J74" s="33">
        <v>100</v>
      </c>
      <c r="K74" s="5"/>
    </row>
    <row r="75" spans="1:11" ht="21.75" customHeight="1">
      <c r="A75" s="150"/>
      <c r="B75" s="44" t="s">
        <v>142</v>
      </c>
      <c r="C75" s="75" t="s">
        <v>116</v>
      </c>
      <c r="D75" s="76" t="s">
        <v>107</v>
      </c>
      <c r="E75" s="151" t="s">
        <v>157</v>
      </c>
      <c r="F75" s="151" t="s">
        <v>358</v>
      </c>
      <c r="G75" s="151" t="s">
        <v>143</v>
      </c>
      <c r="H75" s="152">
        <v>1.1000000000000001</v>
      </c>
      <c r="I75" s="153">
        <v>1.1000000000000001</v>
      </c>
      <c r="J75" s="46">
        <f t="shared" ref="J75" si="4">I75/H75*100</f>
        <v>100</v>
      </c>
      <c r="K75" s="5"/>
    </row>
    <row r="76" spans="1:11" ht="21.75" customHeight="1">
      <c r="A76" s="63">
        <v>2</v>
      </c>
      <c r="B76" s="35" t="s">
        <v>53</v>
      </c>
      <c r="C76" s="90" t="s">
        <v>116</v>
      </c>
      <c r="D76" s="91" t="s">
        <v>117</v>
      </c>
      <c r="E76" s="65"/>
      <c r="F76" s="65"/>
      <c r="G76" s="65"/>
      <c r="H76" s="66">
        <v>88.7</v>
      </c>
      <c r="I76" s="66">
        <v>14.7</v>
      </c>
      <c r="J76" s="30">
        <f t="shared" si="0"/>
        <v>16.57271702367531</v>
      </c>
      <c r="K76" s="5"/>
    </row>
    <row r="77" spans="1:11" ht="40.5" customHeight="1">
      <c r="A77" s="70"/>
      <c r="B77" s="38" t="s">
        <v>55</v>
      </c>
      <c r="C77" s="67" t="s">
        <v>116</v>
      </c>
      <c r="D77" s="68" t="s">
        <v>117</v>
      </c>
      <c r="E77" s="60" t="s">
        <v>179</v>
      </c>
      <c r="F77" s="60"/>
      <c r="G77" s="60"/>
      <c r="H77" s="61">
        <v>88.7</v>
      </c>
      <c r="I77" s="61">
        <v>14.7</v>
      </c>
      <c r="J77" s="33">
        <f t="shared" si="0"/>
        <v>16.57271702367531</v>
      </c>
      <c r="K77" s="5"/>
    </row>
    <row r="78" spans="1:11" ht="60.75" customHeight="1">
      <c r="A78" s="57"/>
      <c r="B78" s="38" t="s">
        <v>130</v>
      </c>
      <c r="C78" s="67" t="s">
        <v>116</v>
      </c>
      <c r="D78" s="68" t="s">
        <v>117</v>
      </c>
      <c r="E78" s="60" t="s">
        <v>179</v>
      </c>
      <c r="F78" s="60" t="s">
        <v>131</v>
      </c>
      <c r="G78" s="60"/>
      <c r="H78" s="61">
        <v>88.7</v>
      </c>
      <c r="I78" s="61">
        <v>14.7</v>
      </c>
      <c r="J78" s="33">
        <f t="shared" si="0"/>
        <v>16.57271702367531</v>
      </c>
      <c r="K78" s="5"/>
    </row>
    <row r="79" spans="1:11" ht="82.5" customHeight="1">
      <c r="A79" s="57"/>
      <c r="B79" s="38" t="s">
        <v>144</v>
      </c>
      <c r="C79" s="67" t="s">
        <v>116</v>
      </c>
      <c r="D79" s="68" t="s">
        <v>117</v>
      </c>
      <c r="E79" s="60" t="s">
        <v>179</v>
      </c>
      <c r="F79" s="60" t="s">
        <v>145</v>
      </c>
      <c r="G79" s="60"/>
      <c r="H79" s="61">
        <v>88.7</v>
      </c>
      <c r="I79" s="61">
        <v>14.7</v>
      </c>
      <c r="J79" s="33">
        <f t="shared" si="0"/>
        <v>16.57271702367531</v>
      </c>
      <c r="K79" s="5"/>
    </row>
    <row r="80" spans="1:11" ht="78.75" customHeight="1">
      <c r="A80" s="57"/>
      <c r="B80" s="38" t="s">
        <v>180</v>
      </c>
      <c r="C80" s="67" t="s">
        <v>181</v>
      </c>
      <c r="D80" s="68" t="s">
        <v>117</v>
      </c>
      <c r="E80" s="60" t="s">
        <v>179</v>
      </c>
      <c r="F80" s="60" t="s">
        <v>182</v>
      </c>
      <c r="G80" s="60"/>
      <c r="H80" s="61">
        <v>88.7</v>
      </c>
      <c r="I80" s="61">
        <v>14.7</v>
      </c>
      <c r="J80" s="33">
        <f t="shared" si="0"/>
        <v>16.57271702367531</v>
      </c>
      <c r="K80" s="5"/>
    </row>
    <row r="81" spans="1:11" ht="60.75" customHeight="1">
      <c r="A81" s="57"/>
      <c r="B81" s="38" t="s">
        <v>183</v>
      </c>
      <c r="C81" s="67" t="s">
        <v>116</v>
      </c>
      <c r="D81" s="68" t="s">
        <v>117</v>
      </c>
      <c r="E81" s="60" t="s">
        <v>179</v>
      </c>
      <c r="F81" s="60" t="s">
        <v>182</v>
      </c>
      <c r="G81" s="60" t="s">
        <v>137</v>
      </c>
      <c r="H81" s="61">
        <v>88.7</v>
      </c>
      <c r="I81" s="69">
        <v>14.7</v>
      </c>
      <c r="J81" s="33">
        <f t="shared" si="0"/>
        <v>16.57271702367531</v>
      </c>
      <c r="K81" s="5"/>
    </row>
    <row r="82" spans="1:11" ht="42.75" customHeight="1">
      <c r="A82" s="57"/>
      <c r="B82" s="38" t="s">
        <v>138</v>
      </c>
      <c r="C82" s="67" t="s">
        <v>116</v>
      </c>
      <c r="D82" s="68" t="s">
        <v>117</v>
      </c>
      <c r="E82" s="60" t="s">
        <v>179</v>
      </c>
      <c r="F82" s="60" t="s">
        <v>182</v>
      </c>
      <c r="G82" s="60" t="s">
        <v>126</v>
      </c>
      <c r="H82" s="61">
        <v>66.099999999999994</v>
      </c>
      <c r="I82" s="69">
        <v>11.3</v>
      </c>
      <c r="J82" s="33">
        <f t="shared" si="0"/>
        <v>17.095310136157341</v>
      </c>
      <c r="K82" s="5"/>
    </row>
    <row r="83" spans="1:11" ht="101.25" customHeight="1">
      <c r="A83" s="57"/>
      <c r="B83" s="38" t="s">
        <v>162</v>
      </c>
      <c r="C83" s="67" t="s">
        <v>116</v>
      </c>
      <c r="D83" s="68" t="s">
        <v>117</v>
      </c>
      <c r="E83" s="60" t="s">
        <v>179</v>
      </c>
      <c r="F83" s="60" t="s">
        <v>182</v>
      </c>
      <c r="G83" s="60" t="s">
        <v>128</v>
      </c>
      <c r="H83" s="61">
        <v>22.6</v>
      </c>
      <c r="I83" s="69">
        <v>3.4</v>
      </c>
      <c r="J83" s="33">
        <f t="shared" si="0"/>
        <v>15.044247787610617</v>
      </c>
      <c r="K83" s="5"/>
    </row>
    <row r="84" spans="1:11" ht="42.75" customHeight="1">
      <c r="A84" s="63">
        <v>3</v>
      </c>
      <c r="B84" s="35" t="s">
        <v>58</v>
      </c>
      <c r="C84" s="90" t="s">
        <v>116</v>
      </c>
      <c r="D84" s="65" t="s">
        <v>179</v>
      </c>
      <c r="E84" s="65"/>
      <c r="F84" s="65"/>
      <c r="G84" s="65"/>
      <c r="H84" s="66">
        <v>133.6</v>
      </c>
      <c r="I84" s="66">
        <v>19.3</v>
      </c>
      <c r="J84" s="30">
        <f t="shared" ref="J84:J129" si="5">I84/H84*100</f>
        <v>14.446107784431138</v>
      </c>
      <c r="K84" s="5"/>
    </row>
    <row r="85" spans="1:11" ht="79.5" customHeight="1">
      <c r="A85" s="79"/>
      <c r="B85" s="80" t="s">
        <v>184</v>
      </c>
      <c r="C85" s="81" t="s">
        <v>116</v>
      </c>
      <c r="D85" s="82" t="s">
        <v>179</v>
      </c>
      <c r="E85" s="82" t="s">
        <v>185</v>
      </c>
      <c r="F85" s="82"/>
      <c r="G85" s="82"/>
      <c r="H85" s="83">
        <v>93</v>
      </c>
      <c r="I85" s="84">
        <v>19.3</v>
      </c>
      <c r="J85" s="85">
        <f t="shared" si="5"/>
        <v>20.752688172043012</v>
      </c>
      <c r="K85" s="5"/>
    </row>
    <row r="86" spans="1:11" ht="21.75" customHeight="1">
      <c r="A86" s="70"/>
      <c r="B86" s="38" t="s">
        <v>186</v>
      </c>
      <c r="C86" s="67" t="s">
        <v>116</v>
      </c>
      <c r="D86" s="68" t="s">
        <v>179</v>
      </c>
      <c r="E86" s="68" t="s">
        <v>185</v>
      </c>
      <c r="F86" s="68" t="s">
        <v>187</v>
      </c>
      <c r="G86" s="68"/>
      <c r="H86" s="71">
        <v>93</v>
      </c>
      <c r="I86" s="61">
        <v>19.3</v>
      </c>
      <c r="J86" s="33">
        <f t="shared" si="5"/>
        <v>20.752688172043012</v>
      </c>
      <c r="K86" s="5"/>
    </row>
    <row r="87" spans="1:11" ht="136.5" customHeight="1">
      <c r="A87" s="70"/>
      <c r="B87" s="86" t="s">
        <v>188</v>
      </c>
      <c r="C87" s="92" t="s">
        <v>116</v>
      </c>
      <c r="D87" s="93" t="s">
        <v>179</v>
      </c>
      <c r="E87" s="93" t="s">
        <v>185</v>
      </c>
      <c r="F87" s="93" t="s">
        <v>189</v>
      </c>
      <c r="G87" s="93"/>
      <c r="H87" s="94">
        <v>93</v>
      </c>
      <c r="I87" s="95">
        <v>19.3</v>
      </c>
      <c r="J87" s="33">
        <f t="shared" si="5"/>
        <v>20.752688172043012</v>
      </c>
      <c r="K87" s="5"/>
    </row>
    <row r="88" spans="1:11" ht="41.25" customHeight="1">
      <c r="A88" s="70"/>
      <c r="B88" s="86" t="s">
        <v>190</v>
      </c>
      <c r="C88" s="92" t="s">
        <v>116</v>
      </c>
      <c r="D88" s="93" t="s">
        <v>179</v>
      </c>
      <c r="E88" s="93" t="s">
        <v>185</v>
      </c>
      <c r="F88" s="93" t="s">
        <v>191</v>
      </c>
      <c r="G88" s="93"/>
      <c r="H88" s="94">
        <v>93</v>
      </c>
      <c r="I88" s="95">
        <v>19.3</v>
      </c>
      <c r="J88" s="33">
        <v>20.8</v>
      </c>
      <c r="K88" s="5"/>
    </row>
    <row r="89" spans="1:11" ht="59.25" customHeight="1">
      <c r="A89" s="70"/>
      <c r="B89" s="86" t="s">
        <v>171</v>
      </c>
      <c r="C89" s="92" t="s">
        <v>116</v>
      </c>
      <c r="D89" s="93" t="s">
        <v>179</v>
      </c>
      <c r="E89" s="93" t="s">
        <v>185</v>
      </c>
      <c r="F89" s="93" t="s">
        <v>191</v>
      </c>
      <c r="G89" s="93" t="s">
        <v>141</v>
      </c>
      <c r="H89" s="94">
        <v>93</v>
      </c>
      <c r="I89" s="95">
        <v>19.3</v>
      </c>
      <c r="J89" s="33">
        <v>20.8</v>
      </c>
      <c r="K89" s="5"/>
    </row>
    <row r="90" spans="1:11" ht="40.5" customHeight="1">
      <c r="A90" s="79"/>
      <c r="B90" s="159" t="s">
        <v>62</v>
      </c>
      <c r="C90" s="160" t="s">
        <v>116</v>
      </c>
      <c r="D90" s="161" t="s">
        <v>179</v>
      </c>
      <c r="E90" s="161" t="s">
        <v>192</v>
      </c>
      <c r="F90" s="161"/>
      <c r="G90" s="161"/>
      <c r="H90" s="162">
        <v>16.600000000000001</v>
      </c>
      <c r="I90" s="163">
        <v>0</v>
      </c>
      <c r="J90" s="85">
        <v>0</v>
      </c>
      <c r="K90" s="96"/>
    </row>
    <row r="91" spans="1:11" ht="60" customHeight="1">
      <c r="A91" s="70"/>
      <c r="B91" s="86" t="s">
        <v>193</v>
      </c>
      <c r="C91" s="92" t="s">
        <v>116</v>
      </c>
      <c r="D91" s="93" t="s">
        <v>179</v>
      </c>
      <c r="E91" s="93" t="s">
        <v>192</v>
      </c>
      <c r="F91" s="93" t="s">
        <v>194</v>
      </c>
      <c r="G91" s="93"/>
      <c r="H91" s="94">
        <v>16.600000000000001</v>
      </c>
      <c r="I91" s="95">
        <v>0</v>
      </c>
      <c r="J91" s="33">
        <v>0</v>
      </c>
      <c r="K91" s="5"/>
    </row>
    <row r="92" spans="1:11" ht="36.75" customHeight="1">
      <c r="A92" s="70"/>
      <c r="B92" s="86" t="s">
        <v>195</v>
      </c>
      <c r="C92" s="92" t="s">
        <v>116</v>
      </c>
      <c r="D92" s="93" t="s">
        <v>179</v>
      </c>
      <c r="E92" s="93" t="s">
        <v>192</v>
      </c>
      <c r="F92" s="93" t="s">
        <v>196</v>
      </c>
      <c r="G92" s="93"/>
      <c r="H92" s="94">
        <v>16.600000000000001</v>
      </c>
      <c r="I92" s="95">
        <v>0</v>
      </c>
      <c r="J92" s="33">
        <v>0</v>
      </c>
      <c r="K92" s="5"/>
    </row>
    <row r="93" spans="1:11" ht="56.25" customHeight="1">
      <c r="A93" s="70"/>
      <c r="B93" s="86" t="s">
        <v>171</v>
      </c>
      <c r="C93" s="92" t="s">
        <v>116</v>
      </c>
      <c r="D93" s="93" t="s">
        <v>179</v>
      </c>
      <c r="E93" s="93" t="s">
        <v>192</v>
      </c>
      <c r="F93" s="93" t="s">
        <v>196</v>
      </c>
      <c r="G93" s="93" t="s">
        <v>141</v>
      </c>
      <c r="H93" s="94">
        <v>16.600000000000001</v>
      </c>
      <c r="I93" s="95">
        <v>0</v>
      </c>
      <c r="J93" s="33">
        <v>0</v>
      </c>
      <c r="K93" s="5"/>
    </row>
    <row r="94" spans="1:11" ht="59.25" customHeight="1">
      <c r="A94" s="79"/>
      <c r="B94" s="159" t="s">
        <v>197</v>
      </c>
      <c r="C94" s="160" t="s">
        <v>116</v>
      </c>
      <c r="D94" s="161" t="s">
        <v>179</v>
      </c>
      <c r="E94" s="161" t="s">
        <v>198</v>
      </c>
      <c r="F94" s="161"/>
      <c r="G94" s="161"/>
      <c r="H94" s="162">
        <v>24</v>
      </c>
      <c r="I94" s="163">
        <v>0</v>
      </c>
      <c r="J94" s="85">
        <v>0</v>
      </c>
      <c r="K94" s="5"/>
    </row>
    <row r="95" spans="1:11" ht="97.5" customHeight="1">
      <c r="A95" s="97"/>
      <c r="B95" s="98" t="s">
        <v>199</v>
      </c>
      <c r="C95" s="99" t="s">
        <v>116</v>
      </c>
      <c r="D95" s="100" t="s">
        <v>179</v>
      </c>
      <c r="E95" s="100" t="s">
        <v>198</v>
      </c>
      <c r="F95" s="100" t="s">
        <v>200</v>
      </c>
      <c r="G95" s="100"/>
      <c r="H95" s="101">
        <v>24</v>
      </c>
      <c r="I95" s="102">
        <v>0</v>
      </c>
      <c r="J95" s="46">
        <v>0</v>
      </c>
      <c r="K95" s="5"/>
    </row>
    <row r="96" spans="1:11" ht="117.75" customHeight="1">
      <c r="A96" s="70"/>
      <c r="B96" s="86" t="s">
        <v>374</v>
      </c>
      <c r="C96" s="92" t="s">
        <v>116</v>
      </c>
      <c r="D96" s="93" t="s">
        <v>179</v>
      </c>
      <c r="E96" s="93" t="s">
        <v>198</v>
      </c>
      <c r="F96" s="93" t="s">
        <v>201</v>
      </c>
      <c r="G96" s="93"/>
      <c r="H96" s="94">
        <v>24</v>
      </c>
      <c r="I96" s="95">
        <v>0</v>
      </c>
      <c r="J96" s="33">
        <v>0</v>
      </c>
      <c r="K96" s="5"/>
    </row>
    <row r="97" spans="1:11" ht="77.25" customHeight="1">
      <c r="A97" s="70"/>
      <c r="B97" s="86" t="s">
        <v>202</v>
      </c>
      <c r="C97" s="92" t="s">
        <v>116</v>
      </c>
      <c r="D97" s="93" t="s">
        <v>179</v>
      </c>
      <c r="E97" s="93" t="s">
        <v>198</v>
      </c>
      <c r="F97" s="93" t="s">
        <v>203</v>
      </c>
      <c r="G97" s="93"/>
      <c r="H97" s="94">
        <v>24</v>
      </c>
      <c r="I97" s="95">
        <v>0</v>
      </c>
      <c r="J97" s="33">
        <v>0</v>
      </c>
      <c r="K97" s="5"/>
    </row>
    <row r="98" spans="1:11" ht="75.75" customHeight="1">
      <c r="A98" s="70"/>
      <c r="B98" s="86" t="s">
        <v>140</v>
      </c>
      <c r="C98" s="92" t="s">
        <v>116</v>
      </c>
      <c r="D98" s="93" t="s">
        <v>179</v>
      </c>
      <c r="E98" s="93" t="s">
        <v>198</v>
      </c>
      <c r="F98" s="93" t="s">
        <v>359</v>
      </c>
      <c r="G98" s="93"/>
      <c r="H98" s="94">
        <v>24</v>
      </c>
      <c r="I98" s="95">
        <v>0</v>
      </c>
      <c r="J98" s="33">
        <v>0</v>
      </c>
      <c r="K98" s="5"/>
    </row>
    <row r="99" spans="1:11" ht="18.75" customHeight="1">
      <c r="A99" s="63">
        <v>4</v>
      </c>
      <c r="B99" s="35" t="s">
        <v>67</v>
      </c>
      <c r="C99" s="90" t="s">
        <v>116</v>
      </c>
      <c r="D99" s="91" t="s">
        <v>129</v>
      </c>
      <c r="E99" s="91"/>
      <c r="F99" s="91"/>
      <c r="G99" s="91"/>
      <c r="H99" s="103">
        <v>1399.1</v>
      </c>
      <c r="I99" s="66">
        <v>60.9</v>
      </c>
      <c r="J99" s="30">
        <f t="shared" si="5"/>
        <v>4.3527982274319204</v>
      </c>
      <c r="K99" s="5"/>
    </row>
    <row r="100" spans="1:11" ht="22.5" customHeight="1">
      <c r="A100" s="74"/>
      <c r="B100" s="80" t="s">
        <v>386</v>
      </c>
      <c r="C100" s="164">
        <v>992</v>
      </c>
      <c r="D100" s="82" t="s">
        <v>129</v>
      </c>
      <c r="E100" s="82" t="s">
        <v>185</v>
      </c>
      <c r="F100" s="82"/>
      <c r="G100" s="82"/>
      <c r="H100" s="83">
        <v>1399.1</v>
      </c>
      <c r="I100" s="84">
        <v>60.9</v>
      </c>
      <c r="J100" s="85">
        <f t="shared" si="5"/>
        <v>4.3527982274319204</v>
      </c>
      <c r="K100" s="5"/>
    </row>
    <row r="101" spans="1:11" ht="27.75" customHeight="1">
      <c r="A101" s="57"/>
      <c r="B101" s="38" t="s">
        <v>387</v>
      </c>
      <c r="C101" s="104">
        <v>992</v>
      </c>
      <c r="D101" s="68" t="s">
        <v>129</v>
      </c>
      <c r="E101" s="68" t="s">
        <v>185</v>
      </c>
      <c r="F101" s="68" t="s">
        <v>205</v>
      </c>
      <c r="G101" s="68"/>
      <c r="H101" s="71">
        <v>1367.8</v>
      </c>
      <c r="I101" s="61">
        <v>53.7</v>
      </c>
      <c r="J101" s="33">
        <f t="shared" si="5"/>
        <v>3.9260125749378565</v>
      </c>
      <c r="K101" s="5"/>
    </row>
    <row r="102" spans="1:11" ht="97.5" customHeight="1">
      <c r="A102" s="57"/>
      <c r="B102" s="38" t="s">
        <v>388</v>
      </c>
      <c r="C102" s="104">
        <v>992</v>
      </c>
      <c r="D102" s="68" t="s">
        <v>129</v>
      </c>
      <c r="E102" s="68" t="s">
        <v>185</v>
      </c>
      <c r="F102" s="68" t="s">
        <v>206</v>
      </c>
      <c r="G102" s="68"/>
      <c r="H102" s="71">
        <v>687.2</v>
      </c>
      <c r="I102" s="61">
        <v>0</v>
      </c>
      <c r="J102" s="33">
        <f t="shared" si="5"/>
        <v>0</v>
      </c>
      <c r="K102" s="5"/>
    </row>
    <row r="103" spans="1:11" ht="79.5" customHeight="1">
      <c r="A103" s="57"/>
      <c r="B103" s="105" t="s">
        <v>207</v>
      </c>
      <c r="C103" s="104">
        <v>992</v>
      </c>
      <c r="D103" s="68" t="s">
        <v>129</v>
      </c>
      <c r="E103" s="68" t="s">
        <v>185</v>
      </c>
      <c r="F103" s="68" t="s">
        <v>208</v>
      </c>
      <c r="G103" s="68"/>
      <c r="H103" s="71">
        <v>687.2</v>
      </c>
      <c r="I103" s="89">
        <v>0</v>
      </c>
      <c r="J103" s="33">
        <f t="shared" si="5"/>
        <v>0</v>
      </c>
      <c r="K103" s="5"/>
    </row>
    <row r="104" spans="1:11" ht="80.25" customHeight="1">
      <c r="A104" s="57"/>
      <c r="B104" s="105" t="s">
        <v>204</v>
      </c>
      <c r="C104" s="104">
        <v>992</v>
      </c>
      <c r="D104" s="68" t="s">
        <v>129</v>
      </c>
      <c r="E104" s="68" t="s">
        <v>185</v>
      </c>
      <c r="F104" s="68" t="s">
        <v>208</v>
      </c>
      <c r="G104" s="68" t="s">
        <v>141</v>
      </c>
      <c r="H104" s="71">
        <v>687.2</v>
      </c>
      <c r="I104" s="61">
        <v>0</v>
      </c>
      <c r="J104" s="33">
        <f t="shared" si="5"/>
        <v>0</v>
      </c>
      <c r="K104" s="5"/>
    </row>
    <row r="105" spans="1:11" ht="116.25" customHeight="1">
      <c r="A105" s="57"/>
      <c r="B105" s="105" t="s">
        <v>376</v>
      </c>
      <c r="C105" s="104">
        <v>992</v>
      </c>
      <c r="D105" s="68" t="s">
        <v>129</v>
      </c>
      <c r="E105" s="68" t="s">
        <v>185</v>
      </c>
      <c r="F105" s="68" t="s">
        <v>209</v>
      </c>
      <c r="G105" s="68"/>
      <c r="H105" s="71">
        <v>400</v>
      </c>
      <c r="I105" s="61">
        <v>53.7</v>
      </c>
      <c r="J105" s="33">
        <f t="shared" si="5"/>
        <v>13.425000000000001</v>
      </c>
      <c r="K105" s="5"/>
    </row>
    <row r="106" spans="1:11" ht="60.75" customHeight="1">
      <c r="A106" s="57"/>
      <c r="B106" s="105" t="s">
        <v>210</v>
      </c>
      <c r="C106" s="104">
        <v>992</v>
      </c>
      <c r="D106" s="68" t="s">
        <v>129</v>
      </c>
      <c r="E106" s="68" t="s">
        <v>185</v>
      </c>
      <c r="F106" s="68" t="s">
        <v>211</v>
      </c>
      <c r="G106" s="68"/>
      <c r="H106" s="71">
        <v>400</v>
      </c>
      <c r="I106" s="61">
        <v>53.7</v>
      </c>
      <c r="J106" s="33">
        <f t="shared" si="5"/>
        <v>13.425000000000001</v>
      </c>
      <c r="K106" s="5"/>
    </row>
    <row r="107" spans="1:11" ht="38.25" customHeight="1">
      <c r="A107" s="57"/>
      <c r="B107" s="105" t="s">
        <v>227</v>
      </c>
      <c r="C107" s="104">
        <v>992</v>
      </c>
      <c r="D107" s="68" t="s">
        <v>129</v>
      </c>
      <c r="E107" s="68" t="s">
        <v>185</v>
      </c>
      <c r="F107" s="68" t="s">
        <v>212</v>
      </c>
      <c r="G107" s="68"/>
      <c r="H107" s="71">
        <v>400</v>
      </c>
      <c r="I107" s="61">
        <v>53.7</v>
      </c>
      <c r="J107" s="33">
        <f t="shared" si="5"/>
        <v>13.425000000000001</v>
      </c>
      <c r="K107" s="5"/>
    </row>
    <row r="108" spans="1:11" ht="59.25" customHeight="1">
      <c r="A108" s="57"/>
      <c r="B108" s="105" t="s">
        <v>171</v>
      </c>
      <c r="C108" s="104">
        <v>992</v>
      </c>
      <c r="D108" s="68" t="s">
        <v>129</v>
      </c>
      <c r="E108" s="68" t="s">
        <v>185</v>
      </c>
      <c r="F108" s="68" t="s">
        <v>212</v>
      </c>
      <c r="G108" s="68" t="s">
        <v>141</v>
      </c>
      <c r="H108" s="71">
        <v>400</v>
      </c>
      <c r="I108" s="61">
        <v>53.7</v>
      </c>
      <c r="J108" s="33">
        <f t="shared" si="5"/>
        <v>13.425000000000001</v>
      </c>
      <c r="K108" s="5"/>
    </row>
    <row r="109" spans="1:11" ht="136.5" customHeight="1">
      <c r="A109" s="57"/>
      <c r="B109" s="105" t="s">
        <v>360</v>
      </c>
      <c r="C109" s="104">
        <v>992</v>
      </c>
      <c r="D109" s="68" t="s">
        <v>129</v>
      </c>
      <c r="E109" s="68" t="s">
        <v>185</v>
      </c>
      <c r="F109" s="68" t="s">
        <v>213</v>
      </c>
      <c r="G109" s="68"/>
      <c r="H109" s="71">
        <v>280.60000000000002</v>
      </c>
      <c r="I109" s="61">
        <v>0</v>
      </c>
      <c r="J109" s="33">
        <f t="shared" si="5"/>
        <v>0</v>
      </c>
      <c r="K109" s="5"/>
    </row>
    <row r="110" spans="1:11" ht="75" customHeight="1">
      <c r="A110" s="57"/>
      <c r="B110" s="105" t="s">
        <v>140</v>
      </c>
      <c r="C110" s="104">
        <v>992</v>
      </c>
      <c r="D110" s="68" t="s">
        <v>129</v>
      </c>
      <c r="E110" s="68" t="s">
        <v>185</v>
      </c>
      <c r="F110" s="68" t="s">
        <v>361</v>
      </c>
      <c r="G110" s="68" t="s">
        <v>141</v>
      </c>
      <c r="H110" s="71">
        <v>280.60000000000002</v>
      </c>
      <c r="I110" s="61">
        <v>0</v>
      </c>
      <c r="J110" s="33">
        <f t="shared" si="5"/>
        <v>0</v>
      </c>
      <c r="K110" s="5"/>
    </row>
    <row r="111" spans="1:11" ht="38.25" customHeight="1">
      <c r="A111" s="57"/>
      <c r="B111" s="105" t="s">
        <v>214</v>
      </c>
      <c r="C111" s="104">
        <v>992</v>
      </c>
      <c r="D111" s="68" t="s">
        <v>129</v>
      </c>
      <c r="E111" s="68" t="s">
        <v>185</v>
      </c>
      <c r="F111" s="68" t="s">
        <v>361</v>
      </c>
      <c r="G111" s="68" t="s">
        <v>217</v>
      </c>
      <c r="H111" s="71">
        <v>280.60000000000002</v>
      </c>
      <c r="I111" s="61">
        <v>0</v>
      </c>
      <c r="J111" s="33">
        <f t="shared" si="5"/>
        <v>0</v>
      </c>
      <c r="K111" s="5"/>
    </row>
    <row r="112" spans="1:11" ht="40.5" customHeight="1">
      <c r="A112" s="79"/>
      <c r="B112" s="80" t="s">
        <v>71</v>
      </c>
      <c r="C112" s="81">
        <v>992</v>
      </c>
      <c r="D112" s="82" t="s">
        <v>129</v>
      </c>
      <c r="E112" s="82" t="s">
        <v>218</v>
      </c>
      <c r="F112" s="82"/>
      <c r="G112" s="82"/>
      <c r="H112" s="83">
        <v>31.3</v>
      </c>
      <c r="I112" s="84">
        <v>7.2</v>
      </c>
      <c r="J112" s="85">
        <f t="shared" si="5"/>
        <v>23.003194888178914</v>
      </c>
      <c r="K112" s="5"/>
    </row>
    <row r="113" spans="1:11" ht="58.5" customHeight="1">
      <c r="A113" s="57"/>
      <c r="B113" s="38" t="s">
        <v>130</v>
      </c>
      <c r="C113" s="67">
        <v>992</v>
      </c>
      <c r="D113" s="68" t="s">
        <v>129</v>
      </c>
      <c r="E113" s="68" t="s">
        <v>218</v>
      </c>
      <c r="F113" s="68" t="s">
        <v>131</v>
      </c>
      <c r="G113" s="68"/>
      <c r="H113" s="71">
        <v>31.3</v>
      </c>
      <c r="I113" s="61">
        <v>7.2</v>
      </c>
      <c r="J113" s="33">
        <f t="shared" si="5"/>
        <v>23.003194888178914</v>
      </c>
      <c r="K113" s="5"/>
    </row>
    <row r="114" spans="1:11" ht="40.5" customHeight="1">
      <c r="A114" s="57"/>
      <c r="B114" s="38" t="s">
        <v>219</v>
      </c>
      <c r="C114" s="67">
        <v>992</v>
      </c>
      <c r="D114" s="68" t="s">
        <v>129</v>
      </c>
      <c r="E114" s="68" t="s">
        <v>218</v>
      </c>
      <c r="F114" s="68" t="s">
        <v>172</v>
      </c>
      <c r="G114" s="68"/>
      <c r="H114" s="71">
        <v>31.3</v>
      </c>
      <c r="I114" s="61">
        <v>7.2</v>
      </c>
      <c r="J114" s="33">
        <f t="shared" si="5"/>
        <v>23.003194888178914</v>
      </c>
      <c r="K114" s="5"/>
    </row>
    <row r="115" spans="1:11" ht="42" customHeight="1">
      <c r="A115" s="57"/>
      <c r="B115" s="38" t="s">
        <v>389</v>
      </c>
      <c r="C115" s="67">
        <v>992</v>
      </c>
      <c r="D115" s="68" t="s">
        <v>129</v>
      </c>
      <c r="E115" s="68" t="s">
        <v>218</v>
      </c>
      <c r="F115" s="68" t="s">
        <v>220</v>
      </c>
      <c r="G115" s="68"/>
      <c r="H115" s="71">
        <v>31.3</v>
      </c>
      <c r="I115" s="61">
        <v>7.2</v>
      </c>
      <c r="J115" s="33">
        <f t="shared" si="5"/>
        <v>23.003194888178914</v>
      </c>
      <c r="K115" s="5"/>
    </row>
    <row r="116" spans="1:11" ht="54" customHeight="1">
      <c r="A116" s="57"/>
      <c r="B116" s="38" t="s">
        <v>390</v>
      </c>
      <c r="C116" s="67" t="s">
        <v>116</v>
      </c>
      <c r="D116" s="68" t="s">
        <v>129</v>
      </c>
      <c r="E116" s="68" t="s">
        <v>218</v>
      </c>
      <c r="F116" s="68" t="s">
        <v>221</v>
      </c>
      <c r="G116" s="68"/>
      <c r="H116" s="71">
        <v>31.3</v>
      </c>
      <c r="I116" s="73">
        <v>7.2</v>
      </c>
      <c r="J116" s="33">
        <f t="shared" si="5"/>
        <v>23.003194888178914</v>
      </c>
      <c r="K116" s="5"/>
    </row>
    <row r="117" spans="1:11" ht="22.5" customHeight="1">
      <c r="A117" s="57"/>
      <c r="B117" s="38" t="s">
        <v>113</v>
      </c>
      <c r="C117" s="67">
        <v>992</v>
      </c>
      <c r="D117" s="68" t="s">
        <v>129</v>
      </c>
      <c r="E117" s="68" t="s">
        <v>218</v>
      </c>
      <c r="F117" s="68" t="s">
        <v>221</v>
      </c>
      <c r="G117" s="68" t="s">
        <v>114</v>
      </c>
      <c r="H117" s="71">
        <v>31.3</v>
      </c>
      <c r="I117" s="69">
        <v>7.2</v>
      </c>
      <c r="J117" s="33">
        <f t="shared" si="5"/>
        <v>23.003194888178914</v>
      </c>
      <c r="K117" s="5"/>
    </row>
    <row r="118" spans="1:11" ht="93.75" customHeight="1">
      <c r="A118" s="57"/>
      <c r="B118" s="38" t="s">
        <v>222</v>
      </c>
      <c r="C118" s="67" t="s">
        <v>116</v>
      </c>
      <c r="D118" s="68" t="s">
        <v>129</v>
      </c>
      <c r="E118" s="68" t="s">
        <v>218</v>
      </c>
      <c r="F118" s="68" t="s">
        <v>223</v>
      </c>
      <c r="G118" s="68"/>
      <c r="H118" s="71">
        <v>2</v>
      </c>
      <c r="I118" s="69">
        <v>0</v>
      </c>
      <c r="J118" s="33">
        <f t="shared" si="5"/>
        <v>0</v>
      </c>
      <c r="K118" s="5"/>
    </row>
    <row r="119" spans="1:11" ht="37.5" customHeight="1">
      <c r="A119" s="57"/>
      <c r="B119" s="38" t="s">
        <v>224</v>
      </c>
      <c r="C119" s="67" t="s">
        <v>116</v>
      </c>
      <c r="D119" s="68" t="s">
        <v>129</v>
      </c>
      <c r="E119" s="68" t="s">
        <v>218</v>
      </c>
      <c r="F119" s="68" t="s">
        <v>225</v>
      </c>
      <c r="G119" s="68"/>
      <c r="H119" s="71">
        <v>2</v>
      </c>
      <c r="I119" s="69">
        <v>0</v>
      </c>
      <c r="J119" s="33">
        <f t="shared" si="5"/>
        <v>0</v>
      </c>
      <c r="K119" s="5"/>
    </row>
    <row r="120" spans="1:11" ht="96.75" customHeight="1">
      <c r="A120" s="57"/>
      <c r="B120" s="38" t="s">
        <v>362</v>
      </c>
      <c r="C120" s="67" t="s">
        <v>116</v>
      </c>
      <c r="D120" s="68" t="s">
        <v>129</v>
      </c>
      <c r="E120" s="68" t="s">
        <v>218</v>
      </c>
      <c r="F120" s="68" t="s">
        <v>226</v>
      </c>
      <c r="G120" s="68"/>
      <c r="H120" s="71">
        <v>2</v>
      </c>
      <c r="I120" s="69">
        <v>0</v>
      </c>
      <c r="J120" s="33">
        <f t="shared" si="5"/>
        <v>0</v>
      </c>
      <c r="K120" s="5"/>
    </row>
    <row r="121" spans="1:11" ht="36" customHeight="1">
      <c r="A121" s="57"/>
      <c r="B121" s="38" t="s">
        <v>227</v>
      </c>
      <c r="C121" s="67" t="s">
        <v>116</v>
      </c>
      <c r="D121" s="68" t="s">
        <v>129</v>
      </c>
      <c r="E121" s="68" t="s">
        <v>218</v>
      </c>
      <c r="F121" s="68" t="s">
        <v>228</v>
      </c>
      <c r="G121" s="68"/>
      <c r="H121" s="71">
        <v>2</v>
      </c>
      <c r="I121" s="69">
        <v>0</v>
      </c>
      <c r="J121" s="33">
        <f t="shared" si="5"/>
        <v>0</v>
      </c>
      <c r="K121" s="5"/>
    </row>
    <row r="122" spans="1:11" ht="60.75" customHeight="1">
      <c r="A122" s="57"/>
      <c r="B122" s="38" t="s">
        <v>171</v>
      </c>
      <c r="C122" s="67" t="s">
        <v>116</v>
      </c>
      <c r="D122" s="68" t="s">
        <v>129</v>
      </c>
      <c r="E122" s="68" t="s">
        <v>218</v>
      </c>
      <c r="F122" s="68" t="s">
        <v>228</v>
      </c>
      <c r="G122" s="68" t="s">
        <v>141</v>
      </c>
      <c r="H122" s="71">
        <v>2</v>
      </c>
      <c r="I122" s="69">
        <v>0</v>
      </c>
      <c r="J122" s="33">
        <f t="shared" si="5"/>
        <v>0</v>
      </c>
      <c r="K122" s="5"/>
    </row>
    <row r="123" spans="1:11" ht="36" customHeight="1">
      <c r="A123" s="63">
        <v>5</v>
      </c>
      <c r="B123" s="35" t="s">
        <v>74</v>
      </c>
      <c r="C123" s="90" t="s">
        <v>116</v>
      </c>
      <c r="D123" s="91" t="s">
        <v>229</v>
      </c>
      <c r="E123" s="91"/>
      <c r="F123" s="91"/>
      <c r="G123" s="91"/>
      <c r="H123" s="103">
        <v>909.1</v>
      </c>
      <c r="I123" s="66">
        <v>339.9</v>
      </c>
      <c r="J123" s="30">
        <f t="shared" si="5"/>
        <v>37.388626113738859</v>
      </c>
      <c r="K123" s="5"/>
    </row>
    <row r="124" spans="1:11" ht="28.5" customHeight="1">
      <c r="A124" s="79"/>
      <c r="B124" s="106" t="s">
        <v>76</v>
      </c>
      <c r="C124" s="82" t="s">
        <v>116</v>
      </c>
      <c r="D124" s="82" t="s">
        <v>229</v>
      </c>
      <c r="E124" s="82" t="s">
        <v>179</v>
      </c>
      <c r="F124" s="82"/>
      <c r="G124" s="82"/>
      <c r="H124" s="83">
        <v>909.1</v>
      </c>
      <c r="I124" s="84">
        <v>339.9</v>
      </c>
      <c r="J124" s="85">
        <f t="shared" si="5"/>
        <v>37.388626113738859</v>
      </c>
      <c r="K124" s="5"/>
    </row>
    <row r="125" spans="1:11" ht="409.5">
      <c r="A125" s="57"/>
      <c r="B125" s="107" t="s">
        <v>230</v>
      </c>
      <c r="C125" s="68" t="s">
        <v>116</v>
      </c>
      <c r="D125" s="68" t="s">
        <v>229</v>
      </c>
      <c r="E125" s="68" t="s">
        <v>179</v>
      </c>
      <c r="F125" s="68" t="s">
        <v>231</v>
      </c>
      <c r="G125" s="68"/>
      <c r="H125" s="71">
        <v>909.1</v>
      </c>
      <c r="I125" s="61">
        <v>339.9</v>
      </c>
      <c r="J125" s="33">
        <f t="shared" si="5"/>
        <v>37.388626113738859</v>
      </c>
      <c r="K125" s="5"/>
    </row>
    <row r="126" spans="1:11" ht="27" customHeight="1">
      <c r="A126" s="57"/>
      <c r="B126" s="52" t="s">
        <v>232</v>
      </c>
      <c r="C126" s="68" t="s">
        <v>116</v>
      </c>
      <c r="D126" s="68" t="s">
        <v>229</v>
      </c>
      <c r="E126" s="68" t="s">
        <v>179</v>
      </c>
      <c r="F126" s="68" t="s">
        <v>233</v>
      </c>
      <c r="G126" s="68"/>
      <c r="H126" s="71">
        <v>164</v>
      </c>
      <c r="I126" s="61">
        <v>55.5</v>
      </c>
      <c r="J126" s="33">
        <f t="shared" si="5"/>
        <v>33.841463414634148</v>
      </c>
      <c r="K126" s="5"/>
    </row>
    <row r="127" spans="1:11" ht="22.5" customHeight="1">
      <c r="A127" s="57"/>
      <c r="B127" s="52" t="s">
        <v>234</v>
      </c>
      <c r="C127" s="68" t="s">
        <v>116</v>
      </c>
      <c r="D127" s="68" t="s">
        <v>229</v>
      </c>
      <c r="E127" s="68" t="s">
        <v>179</v>
      </c>
      <c r="F127" s="68" t="s">
        <v>233</v>
      </c>
      <c r="G127" s="68"/>
      <c r="H127" s="71">
        <v>164</v>
      </c>
      <c r="I127" s="61">
        <v>55.5</v>
      </c>
      <c r="J127" s="33">
        <v>33.799999999999997</v>
      </c>
      <c r="K127" s="5"/>
    </row>
    <row r="128" spans="1:11" ht="40.5" customHeight="1">
      <c r="A128" s="57"/>
      <c r="B128" s="52" t="s">
        <v>391</v>
      </c>
      <c r="C128" s="68" t="s">
        <v>116</v>
      </c>
      <c r="D128" s="68" t="s">
        <v>229</v>
      </c>
      <c r="E128" s="68" t="s">
        <v>179</v>
      </c>
      <c r="F128" s="68" t="s">
        <v>235</v>
      </c>
      <c r="G128" s="68"/>
      <c r="H128" s="71">
        <v>164</v>
      </c>
      <c r="I128" s="61">
        <v>55.5</v>
      </c>
      <c r="J128" s="33">
        <f t="shared" si="5"/>
        <v>33.841463414634148</v>
      </c>
      <c r="K128" s="5"/>
    </row>
    <row r="129" spans="1:11" ht="90" customHeight="1">
      <c r="A129" s="150"/>
      <c r="B129" s="154" t="s">
        <v>204</v>
      </c>
      <c r="C129" s="76" t="s">
        <v>116</v>
      </c>
      <c r="D129" s="76" t="s">
        <v>229</v>
      </c>
      <c r="E129" s="76" t="s">
        <v>179</v>
      </c>
      <c r="F129" s="76" t="s">
        <v>235</v>
      </c>
      <c r="G129" s="76" t="s">
        <v>141</v>
      </c>
      <c r="H129" s="77">
        <v>164</v>
      </c>
      <c r="I129" s="153">
        <v>55.5</v>
      </c>
      <c r="J129" s="46">
        <f t="shared" si="5"/>
        <v>33.841463414634148</v>
      </c>
      <c r="K129" s="5"/>
    </row>
    <row r="130" spans="1:11" ht="57" customHeight="1">
      <c r="A130" s="57"/>
      <c r="B130" s="108" t="s">
        <v>236</v>
      </c>
      <c r="C130" s="68" t="s">
        <v>116</v>
      </c>
      <c r="D130" s="68" t="s">
        <v>229</v>
      </c>
      <c r="E130" s="68" t="s">
        <v>179</v>
      </c>
      <c r="F130" s="68" t="s">
        <v>237</v>
      </c>
      <c r="G130" s="68"/>
      <c r="H130" s="71">
        <v>745.1</v>
      </c>
      <c r="I130" s="109">
        <v>284.39999999999998</v>
      </c>
      <c r="J130" s="33">
        <v>38.200000000000003</v>
      </c>
      <c r="K130" s="5"/>
    </row>
    <row r="131" spans="1:11" ht="50.25" customHeight="1">
      <c r="A131" s="57"/>
      <c r="B131" s="108" t="s">
        <v>238</v>
      </c>
      <c r="C131" s="68" t="s">
        <v>116</v>
      </c>
      <c r="D131" s="68" t="s">
        <v>229</v>
      </c>
      <c r="E131" s="68" t="s">
        <v>179</v>
      </c>
      <c r="F131" s="68" t="s">
        <v>239</v>
      </c>
      <c r="G131" s="68"/>
      <c r="H131" s="71">
        <v>745.1</v>
      </c>
      <c r="I131" s="109">
        <v>284.39999999999998</v>
      </c>
      <c r="J131" s="33">
        <v>38.200000000000003</v>
      </c>
      <c r="K131" s="5"/>
    </row>
    <row r="132" spans="1:11" ht="60.75" customHeight="1">
      <c r="A132" s="57"/>
      <c r="B132" s="108" t="s">
        <v>214</v>
      </c>
      <c r="C132" s="68" t="s">
        <v>116</v>
      </c>
      <c r="D132" s="68" t="s">
        <v>229</v>
      </c>
      <c r="E132" s="68" t="s">
        <v>179</v>
      </c>
      <c r="F132" s="68" t="s">
        <v>239</v>
      </c>
      <c r="G132" s="68" t="s">
        <v>215</v>
      </c>
      <c r="H132" s="71">
        <v>745.1</v>
      </c>
      <c r="I132" s="109">
        <v>284.39999999999998</v>
      </c>
      <c r="J132" s="33">
        <v>38.200000000000003</v>
      </c>
      <c r="K132" s="5"/>
    </row>
    <row r="133" spans="1:11" ht="77.25" customHeight="1">
      <c r="A133" s="57"/>
      <c r="B133" s="108" t="s">
        <v>140</v>
      </c>
      <c r="C133" s="68" t="s">
        <v>116</v>
      </c>
      <c r="D133" s="68" t="s">
        <v>229</v>
      </c>
      <c r="E133" s="68" t="s">
        <v>179</v>
      </c>
      <c r="F133" s="68" t="s">
        <v>239</v>
      </c>
      <c r="G133" s="68" t="s">
        <v>141</v>
      </c>
      <c r="H133" s="71">
        <v>745.1</v>
      </c>
      <c r="I133" s="109">
        <v>284.39999999999998</v>
      </c>
      <c r="J133" s="33">
        <v>38.200000000000003</v>
      </c>
      <c r="K133" s="5"/>
    </row>
    <row r="134" spans="1:11" ht="42" customHeight="1">
      <c r="A134" s="57"/>
      <c r="B134" s="108" t="s">
        <v>216</v>
      </c>
      <c r="C134" s="68" t="s">
        <v>116</v>
      </c>
      <c r="D134" s="68" t="s">
        <v>229</v>
      </c>
      <c r="E134" s="68" t="s">
        <v>179</v>
      </c>
      <c r="F134" s="68" t="s">
        <v>239</v>
      </c>
      <c r="G134" s="68" t="s">
        <v>217</v>
      </c>
      <c r="H134" s="71">
        <v>745.1</v>
      </c>
      <c r="I134" s="109">
        <v>284.39999999999998</v>
      </c>
      <c r="J134" s="33">
        <v>38.200000000000003</v>
      </c>
      <c r="K134" s="5"/>
    </row>
    <row r="135" spans="1:11" ht="33" customHeight="1">
      <c r="A135" s="63">
        <v>6</v>
      </c>
      <c r="B135" s="110" t="s">
        <v>79</v>
      </c>
      <c r="C135" s="91" t="s">
        <v>116</v>
      </c>
      <c r="D135" s="91" t="s">
        <v>240</v>
      </c>
      <c r="E135" s="91"/>
      <c r="F135" s="91"/>
      <c r="G135" s="91"/>
      <c r="H135" s="103">
        <v>10</v>
      </c>
      <c r="I135" s="66">
        <v>0</v>
      </c>
      <c r="J135" s="30">
        <f t="shared" ref="J135:J162" si="6">I135/H135*100</f>
        <v>0</v>
      </c>
      <c r="K135" s="5"/>
    </row>
    <row r="136" spans="1:11" ht="25.5" customHeight="1">
      <c r="A136" s="70"/>
      <c r="B136" s="108" t="s">
        <v>241</v>
      </c>
      <c r="C136" s="68" t="s">
        <v>116</v>
      </c>
      <c r="D136" s="68" t="s">
        <v>240</v>
      </c>
      <c r="E136" s="68" t="s">
        <v>240</v>
      </c>
      <c r="F136" s="68"/>
      <c r="G136" s="68"/>
      <c r="H136" s="71">
        <v>10</v>
      </c>
      <c r="I136" s="61">
        <v>0</v>
      </c>
      <c r="J136" s="33">
        <f t="shared" si="6"/>
        <v>0</v>
      </c>
      <c r="K136" s="5"/>
    </row>
    <row r="137" spans="1:11" ht="63" customHeight="1">
      <c r="A137" s="57"/>
      <c r="B137" s="111" t="s">
        <v>379</v>
      </c>
      <c r="C137" s="68" t="s">
        <v>116</v>
      </c>
      <c r="D137" s="68" t="s">
        <v>240</v>
      </c>
      <c r="E137" s="68" t="s">
        <v>240</v>
      </c>
      <c r="F137" s="68" t="s">
        <v>242</v>
      </c>
      <c r="G137" s="68"/>
      <c r="H137" s="71">
        <v>10</v>
      </c>
      <c r="I137" s="61">
        <v>0</v>
      </c>
      <c r="J137" s="33">
        <f t="shared" si="6"/>
        <v>0</v>
      </c>
      <c r="K137" s="5"/>
    </row>
    <row r="138" spans="1:11" ht="81.75" customHeight="1">
      <c r="A138" s="57"/>
      <c r="B138" s="108" t="s">
        <v>369</v>
      </c>
      <c r="C138" s="68" t="s">
        <v>116</v>
      </c>
      <c r="D138" s="68" t="s">
        <v>240</v>
      </c>
      <c r="E138" s="68" t="s">
        <v>240</v>
      </c>
      <c r="F138" s="68" t="s">
        <v>243</v>
      </c>
      <c r="G138" s="68"/>
      <c r="H138" s="71">
        <v>10</v>
      </c>
      <c r="I138" s="61">
        <v>0</v>
      </c>
      <c r="J138" s="33">
        <f t="shared" si="6"/>
        <v>0</v>
      </c>
      <c r="K138" s="5"/>
    </row>
    <row r="139" spans="1:11" ht="48" customHeight="1">
      <c r="A139" s="57"/>
      <c r="B139" s="112" t="s">
        <v>227</v>
      </c>
      <c r="C139" s="68" t="s">
        <v>116</v>
      </c>
      <c r="D139" s="68" t="s">
        <v>240</v>
      </c>
      <c r="E139" s="68" t="s">
        <v>240</v>
      </c>
      <c r="F139" s="68" t="s">
        <v>244</v>
      </c>
      <c r="G139" s="68"/>
      <c r="H139" s="71">
        <v>10</v>
      </c>
      <c r="I139" s="61">
        <v>0</v>
      </c>
      <c r="J139" s="33">
        <f t="shared" si="6"/>
        <v>0</v>
      </c>
      <c r="K139" s="5"/>
    </row>
    <row r="140" spans="1:11" ht="93" customHeight="1">
      <c r="A140" s="57"/>
      <c r="B140" s="112" t="s">
        <v>204</v>
      </c>
      <c r="C140" s="68" t="s">
        <v>116</v>
      </c>
      <c r="D140" s="68" t="s">
        <v>240</v>
      </c>
      <c r="E140" s="68" t="s">
        <v>240</v>
      </c>
      <c r="F140" s="68" t="s">
        <v>244</v>
      </c>
      <c r="G140" s="68" t="s">
        <v>141</v>
      </c>
      <c r="H140" s="71">
        <v>10</v>
      </c>
      <c r="I140" s="89">
        <v>0</v>
      </c>
      <c r="J140" s="33">
        <f t="shared" si="6"/>
        <v>0</v>
      </c>
      <c r="K140" s="5"/>
    </row>
    <row r="141" spans="1:11" ht="29.25" customHeight="1">
      <c r="A141" s="63">
        <v>7</v>
      </c>
      <c r="B141" s="110" t="s">
        <v>245</v>
      </c>
      <c r="C141" s="91" t="s">
        <v>116</v>
      </c>
      <c r="D141" s="91" t="s">
        <v>246</v>
      </c>
      <c r="E141" s="91"/>
      <c r="F141" s="91"/>
      <c r="G141" s="91"/>
      <c r="H141" s="103">
        <v>2235</v>
      </c>
      <c r="I141" s="66">
        <v>584.6</v>
      </c>
      <c r="J141" s="30">
        <f t="shared" si="6"/>
        <v>26.156599552572708</v>
      </c>
      <c r="K141" s="5"/>
    </row>
    <row r="142" spans="1:11" ht="27.75" customHeight="1">
      <c r="A142" s="70"/>
      <c r="B142" s="52" t="s">
        <v>86</v>
      </c>
      <c r="C142" s="68" t="s">
        <v>116</v>
      </c>
      <c r="D142" s="68" t="s">
        <v>246</v>
      </c>
      <c r="E142" s="68" t="s">
        <v>107</v>
      </c>
      <c r="F142" s="68"/>
      <c r="G142" s="68"/>
      <c r="H142" s="71">
        <v>2235</v>
      </c>
      <c r="I142" s="71">
        <v>584.6</v>
      </c>
      <c r="J142" s="33">
        <f t="shared" si="6"/>
        <v>26.156599552572708</v>
      </c>
      <c r="K142" s="5"/>
    </row>
    <row r="143" spans="1:11" ht="82.5" customHeight="1">
      <c r="A143" s="57"/>
      <c r="B143" s="111" t="s">
        <v>380</v>
      </c>
      <c r="C143" s="68">
        <v>992</v>
      </c>
      <c r="D143" s="68" t="s">
        <v>246</v>
      </c>
      <c r="E143" s="68" t="s">
        <v>107</v>
      </c>
      <c r="F143" s="68" t="s">
        <v>247</v>
      </c>
      <c r="G143" s="68"/>
      <c r="H143" s="71">
        <v>2235</v>
      </c>
      <c r="I143" s="71">
        <v>584.6</v>
      </c>
      <c r="J143" s="33">
        <f t="shared" si="6"/>
        <v>26.156599552572708</v>
      </c>
      <c r="K143" s="5"/>
    </row>
    <row r="144" spans="1:11" ht="71.25" customHeight="1">
      <c r="A144" s="57"/>
      <c r="B144" s="111" t="s">
        <v>392</v>
      </c>
      <c r="C144" s="68" t="s">
        <v>116</v>
      </c>
      <c r="D144" s="68" t="s">
        <v>246</v>
      </c>
      <c r="E144" s="68" t="s">
        <v>107</v>
      </c>
      <c r="F144" s="68" t="s">
        <v>248</v>
      </c>
      <c r="G144" s="68"/>
      <c r="H144" s="71">
        <v>2235</v>
      </c>
      <c r="I144" s="71">
        <v>584.6</v>
      </c>
      <c r="J144" s="33">
        <f t="shared" si="6"/>
        <v>26.156599552572708</v>
      </c>
      <c r="K144" s="5"/>
    </row>
    <row r="145" spans="1:11" ht="30" customHeight="1">
      <c r="A145" s="74"/>
      <c r="B145" s="113" t="s">
        <v>249</v>
      </c>
      <c r="C145" s="82" t="s">
        <v>116</v>
      </c>
      <c r="D145" s="82" t="s">
        <v>246</v>
      </c>
      <c r="E145" s="82" t="s">
        <v>107</v>
      </c>
      <c r="F145" s="82" t="s">
        <v>250</v>
      </c>
      <c r="G145" s="82"/>
      <c r="H145" s="83">
        <v>1915.6</v>
      </c>
      <c r="I145" s="84">
        <v>479.6</v>
      </c>
      <c r="J145" s="85">
        <f t="shared" si="6"/>
        <v>25.036542075589896</v>
      </c>
      <c r="K145" s="5"/>
    </row>
    <row r="146" spans="1:11" ht="64.5" customHeight="1">
      <c r="A146" s="57"/>
      <c r="B146" s="114" t="s">
        <v>251</v>
      </c>
      <c r="C146" s="68" t="s">
        <v>116</v>
      </c>
      <c r="D146" s="68" t="s">
        <v>246</v>
      </c>
      <c r="E146" s="68" t="s">
        <v>107</v>
      </c>
      <c r="F146" s="68" t="s">
        <v>252</v>
      </c>
      <c r="G146" s="68"/>
      <c r="H146" s="71">
        <v>1915.6</v>
      </c>
      <c r="I146" s="61">
        <v>479.6</v>
      </c>
      <c r="J146" s="33">
        <f t="shared" si="6"/>
        <v>25.036542075589896</v>
      </c>
      <c r="K146" s="5"/>
    </row>
    <row r="147" spans="1:11" ht="40.5" customHeight="1">
      <c r="A147" s="57"/>
      <c r="B147" s="114" t="s">
        <v>253</v>
      </c>
      <c r="C147" s="68" t="s">
        <v>116</v>
      </c>
      <c r="D147" s="68" t="s">
        <v>246</v>
      </c>
      <c r="E147" s="68" t="s">
        <v>107</v>
      </c>
      <c r="F147" s="68" t="s">
        <v>252</v>
      </c>
      <c r="G147" s="68" t="s">
        <v>254</v>
      </c>
      <c r="H147" s="71">
        <v>1915.6</v>
      </c>
      <c r="I147" s="61">
        <v>479.6</v>
      </c>
      <c r="J147" s="33">
        <f t="shared" si="6"/>
        <v>25.036542075589896</v>
      </c>
      <c r="K147" s="5"/>
    </row>
    <row r="148" spans="1:11" ht="30.75" customHeight="1">
      <c r="A148" s="74"/>
      <c r="B148" s="155" t="s">
        <v>255</v>
      </c>
      <c r="C148" s="82" t="s">
        <v>116</v>
      </c>
      <c r="D148" s="82" t="s">
        <v>246</v>
      </c>
      <c r="E148" s="82" t="s">
        <v>107</v>
      </c>
      <c r="F148" s="82" t="s">
        <v>256</v>
      </c>
      <c r="G148" s="82"/>
      <c r="H148" s="83">
        <v>319.39999999999998</v>
      </c>
      <c r="I148" s="84">
        <v>105</v>
      </c>
      <c r="J148" s="85">
        <f t="shared" si="6"/>
        <v>32.87413901064496</v>
      </c>
      <c r="K148" s="5"/>
    </row>
    <row r="149" spans="1:11" ht="99.75" customHeight="1">
      <c r="A149" s="57"/>
      <c r="B149" s="115" t="s">
        <v>393</v>
      </c>
      <c r="C149" s="68" t="s">
        <v>116</v>
      </c>
      <c r="D149" s="68" t="s">
        <v>246</v>
      </c>
      <c r="E149" s="68" t="s">
        <v>107</v>
      </c>
      <c r="F149" s="68" t="s">
        <v>257</v>
      </c>
      <c r="G149" s="68"/>
      <c r="H149" s="71">
        <v>319.39999999999998</v>
      </c>
      <c r="I149" s="61">
        <v>105</v>
      </c>
      <c r="J149" s="33">
        <f t="shared" si="6"/>
        <v>32.87413901064496</v>
      </c>
      <c r="K149" s="5"/>
    </row>
    <row r="150" spans="1:11" ht="41.25" customHeight="1">
      <c r="A150" s="150"/>
      <c r="B150" s="156" t="s">
        <v>253</v>
      </c>
      <c r="C150" s="76" t="s">
        <v>116</v>
      </c>
      <c r="D150" s="76" t="s">
        <v>246</v>
      </c>
      <c r="E150" s="76" t="s">
        <v>107</v>
      </c>
      <c r="F150" s="76" t="s">
        <v>257</v>
      </c>
      <c r="G150" s="76" t="s">
        <v>254</v>
      </c>
      <c r="H150" s="77">
        <v>319.39999999999998</v>
      </c>
      <c r="I150" s="78">
        <v>105</v>
      </c>
      <c r="J150" s="46">
        <f t="shared" si="6"/>
        <v>32.87413901064496</v>
      </c>
      <c r="K150" s="5"/>
    </row>
    <row r="151" spans="1:11" ht="30.75" customHeight="1">
      <c r="A151" s="63">
        <v>8</v>
      </c>
      <c r="B151" s="117" t="s">
        <v>89</v>
      </c>
      <c r="C151" s="91" t="s">
        <v>116</v>
      </c>
      <c r="D151" s="91" t="s">
        <v>258</v>
      </c>
      <c r="E151" s="91" t="s">
        <v>259</v>
      </c>
      <c r="F151" s="91"/>
      <c r="G151" s="91"/>
      <c r="H151" s="103">
        <v>28</v>
      </c>
      <c r="I151" s="118">
        <v>0</v>
      </c>
      <c r="J151" s="30">
        <f t="shared" si="6"/>
        <v>0</v>
      </c>
      <c r="K151" s="5"/>
    </row>
    <row r="152" spans="1:11" ht="42.75" customHeight="1">
      <c r="A152" s="116"/>
      <c r="B152" s="111" t="s">
        <v>394</v>
      </c>
      <c r="C152" s="68" t="s">
        <v>116</v>
      </c>
      <c r="D152" s="68" t="s">
        <v>148</v>
      </c>
      <c r="E152" s="68" t="s">
        <v>229</v>
      </c>
      <c r="F152" s="68" t="s">
        <v>109</v>
      </c>
      <c r="G152" s="68"/>
      <c r="H152" s="71">
        <v>28</v>
      </c>
      <c r="I152" s="89">
        <v>0</v>
      </c>
      <c r="J152" s="33">
        <f t="shared" si="6"/>
        <v>0</v>
      </c>
      <c r="K152" s="5"/>
    </row>
    <row r="153" spans="1:11" ht="72.75" customHeight="1">
      <c r="A153" s="116"/>
      <c r="B153" s="111" t="s">
        <v>260</v>
      </c>
      <c r="C153" s="68" t="s">
        <v>116</v>
      </c>
      <c r="D153" s="68" t="s">
        <v>148</v>
      </c>
      <c r="E153" s="68" t="s">
        <v>229</v>
      </c>
      <c r="F153" s="68" t="s">
        <v>261</v>
      </c>
      <c r="G153" s="68"/>
      <c r="H153" s="71">
        <v>28</v>
      </c>
      <c r="I153" s="89">
        <v>0</v>
      </c>
      <c r="J153" s="33">
        <v>0</v>
      </c>
      <c r="K153" s="5"/>
    </row>
    <row r="154" spans="1:11" ht="45.75" customHeight="1">
      <c r="A154" s="116"/>
      <c r="B154" s="111" t="s">
        <v>395</v>
      </c>
      <c r="C154" s="68" t="s">
        <v>116</v>
      </c>
      <c r="D154" s="68" t="s">
        <v>148</v>
      </c>
      <c r="E154" s="68" t="s">
        <v>229</v>
      </c>
      <c r="F154" s="68" t="s">
        <v>262</v>
      </c>
      <c r="G154" s="68"/>
      <c r="H154" s="71">
        <v>28</v>
      </c>
      <c r="I154" s="89">
        <v>0</v>
      </c>
      <c r="J154" s="33">
        <f t="shared" si="6"/>
        <v>0</v>
      </c>
      <c r="K154" s="5"/>
    </row>
    <row r="155" spans="1:11" ht="45" customHeight="1">
      <c r="A155" s="116"/>
      <c r="B155" s="111" t="s">
        <v>391</v>
      </c>
      <c r="C155" s="68" t="s">
        <v>116</v>
      </c>
      <c r="D155" s="68" t="s">
        <v>148</v>
      </c>
      <c r="E155" s="68" t="s">
        <v>229</v>
      </c>
      <c r="F155" s="68" t="s">
        <v>263</v>
      </c>
      <c r="G155" s="68"/>
      <c r="H155" s="71">
        <v>28</v>
      </c>
      <c r="I155" s="89">
        <v>0</v>
      </c>
      <c r="J155" s="33">
        <f t="shared" si="6"/>
        <v>0</v>
      </c>
      <c r="K155" s="5"/>
    </row>
    <row r="156" spans="1:11" ht="91.5" customHeight="1">
      <c r="A156" s="150"/>
      <c r="B156" s="154" t="s">
        <v>204</v>
      </c>
      <c r="C156" s="76" t="s">
        <v>116</v>
      </c>
      <c r="D156" s="76" t="s">
        <v>148</v>
      </c>
      <c r="E156" s="76" t="s">
        <v>229</v>
      </c>
      <c r="F156" s="76" t="s">
        <v>263</v>
      </c>
      <c r="G156" s="76" t="s">
        <v>141</v>
      </c>
      <c r="H156" s="77">
        <v>28</v>
      </c>
      <c r="I156" s="153">
        <v>0</v>
      </c>
      <c r="J156" s="46">
        <f t="shared" si="6"/>
        <v>0</v>
      </c>
      <c r="K156" s="5"/>
    </row>
    <row r="157" spans="1:11" ht="42.75" customHeight="1">
      <c r="A157" s="63">
        <v>9</v>
      </c>
      <c r="B157" s="50" t="s">
        <v>92</v>
      </c>
      <c r="C157" s="91" t="s">
        <v>116</v>
      </c>
      <c r="D157" s="91" t="s">
        <v>157</v>
      </c>
      <c r="E157" s="91"/>
      <c r="F157" s="91"/>
      <c r="G157" s="91"/>
      <c r="H157" s="103">
        <v>2</v>
      </c>
      <c r="I157" s="66">
        <v>0</v>
      </c>
      <c r="J157" s="30">
        <f t="shared" si="6"/>
        <v>0</v>
      </c>
      <c r="K157" s="5"/>
    </row>
    <row r="158" spans="1:11" ht="63.75" customHeight="1">
      <c r="A158" s="70"/>
      <c r="B158" s="52" t="s">
        <v>94</v>
      </c>
      <c r="C158" s="68" t="s">
        <v>116</v>
      </c>
      <c r="D158" s="68" t="s">
        <v>157</v>
      </c>
      <c r="E158" s="68" t="s">
        <v>107</v>
      </c>
      <c r="F158" s="68"/>
      <c r="G158" s="68"/>
      <c r="H158" s="71">
        <v>2</v>
      </c>
      <c r="I158" s="61">
        <v>0</v>
      </c>
      <c r="J158" s="33">
        <f t="shared" si="6"/>
        <v>0</v>
      </c>
      <c r="K158" s="5"/>
    </row>
    <row r="159" spans="1:11" ht="44.25" customHeight="1">
      <c r="A159" s="57"/>
      <c r="B159" s="111" t="s">
        <v>264</v>
      </c>
      <c r="C159" s="68" t="s">
        <v>116</v>
      </c>
      <c r="D159" s="68" t="s">
        <v>157</v>
      </c>
      <c r="E159" s="68" t="s">
        <v>107</v>
      </c>
      <c r="F159" s="68" t="s">
        <v>265</v>
      </c>
      <c r="G159" s="68"/>
      <c r="H159" s="71">
        <v>2</v>
      </c>
      <c r="I159" s="61">
        <v>0</v>
      </c>
      <c r="J159" s="33">
        <f t="shared" si="6"/>
        <v>0</v>
      </c>
      <c r="K159" s="5"/>
    </row>
    <row r="160" spans="1:11" ht="57.75" customHeight="1">
      <c r="A160" s="57"/>
      <c r="B160" s="107" t="s">
        <v>266</v>
      </c>
      <c r="C160" s="68" t="s">
        <v>116</v>
      </c>
      <c r="D160" s="68" t="s">
        <v>157</v>
      </c>
      <c r="E160" s="68" t="s">
        <v>107</v>
      </c>
      <c r="F160" s="68" t="s">
        <v>267</v>
      </c>
      <c r="G160" s="68"/>
      <c r="H160" s="71">
        <v>2</v>
      </c>
      <c r="I160" s="61">
        <v>0</v>
      </c>
      <c r="J160" s="33">
        <f t="shared" si="6"/>
        <v>0</v>
      </c>
      <c r="K160" s="5"/>
    </row>
    <row r="161" spans="1:11" ht="44.25" customHeight="1">
      <c r="A161" s="57"/>
      <c r="B161" s="52" t="s">
        <v>268</v>
      </c>
      <c r="C161" s="68" t="s">
        <v>116</v>
      </c>
      <c r="D161" s="68" t="s">
        <v>157</v>
      </c>
      <c r="E161" s="68" t="s">
        <v>107</v>
      </c>
      <c r="F161" s="68" t="s">
        <v>269</v>
      </c>
      <c r="G161" s="68"/>
      <c r="H161" s="71">
        <v>2</v>
      </c>
      <c r="I161" s="61">
        <v>0</v>
      </c>
      <c r="J161" s="33">
        <f t="shared" si="6"/>
        <v>0</v>
      </c>
      <c r="K161" s="5"/>
    </row>
    <row r="162" spans="1:11" ht="46.5" customHeight="1">
      <c r="A162" s="150"/>
      <c r="B162" s="157" t="s">
        <v>270</v>
      </c>
      <c r="C162" s="76" t="s">
        <v>116</v>
      </c>
      <c r="D162" s="76" t="s">
        <v>157</v>
      </c>
      <c r="E162" s="76" t="s">
        <v>107</v>
      </c>
      <c r="F162" s="76" t="s">
        <v>269</v>
      </c>
      <c r="G162" s="76" t="s">
        <v>271</v>
      </c>
      <c r="H162" s="77">
        <v>2</v>
      </c>
      <c r="I162" s="78">
        <v>0</v>
      </c>
      <c r="J162" s="46">
        <f t="shared" si="6"/>
        <v>0</v>
      </c>
      <c r="K162" s="5"/>
    </row>
    <row r="163" spans="1:11" ht="18.75">
      <c r="A163" s="119"/>
      <c r="B163" s="120"/>
      <c r="C163" s="120"/>
      <c r="D163" s="120"/>
      <c r="E163" s="120"/>
      <c r="F163" s="120"/>
      <c r="G163" s="120"/>
      <c r="H163" s="120"/>
      <c r="I163" s="120"/>
      <c r="J163" s="56"/>
      <c r="K163" s="5"/>
    </row>
    <row r="164" spans="1:11" ht="18.75">
      <c r="A164" s="121"/>
      <c r="B164" s="121"/>
      <c r="C164" s="121"/>
      <c r="D164" s="121"/>
      <c r="E164" s="121"/>
      <c r="F164" s="121"/>
      <c r="G164" s="121"/>
      <c r="H164" s="121"/>
      <c r="I164" s="121"/>
      <c r="J164" s="56"/>
      <c r="K164" s="5"/>
    </row>
    <row r="165" spans="1:11" ht="18.75">
      <c r="A165" s="1"/>
      <c r="B165" s="5"/>
      <c r="C165" s="5"/>
      <c r="D165" s="5"/>
      <c r="E165" s="5"/>
      <c r="F165" s="5"/>
      <c r="G165" s="5"/>
      <c r="H165" s="5"/>
      <c r="I165" s="5"/>
      <c r="J165" s="56"/>
      <c r="K165" s="5"/>
    </row>
    <row r="166" spans="1:11" ht="18.75">
      <c r="A166" s="1" t="s">
        <v>29</v>
      </c>
      <c r="B166" s="1"/>
      <c r="C166" s="1"/>
      <c r="D166" s="5"/>
      <c r="E166" s="5"/>
      <c r="F166" s="5"/>
      <c r="G166" s="5"/>
      <c r="H166" s="5"/>
      <c r="I166" s="1"/>
      <c r="J166" s="56" t="s">
        <v>30</v>
      </c>
      <c r="K166" s="5"/>
    </row>
    <row r="167" spans="1:11" ht="18.75">
      <c r="A167" s="122"/>
      <c r="B167" s="122"/>
      <c r="C167" s="122"/>
      <c r="D167" s="122"/>
      <c r="E167" s="122"/>
      <c r="F167" s="122"/>
      <c r="G167" s="122"/>
      <c r="H167" s="122"/>
      <c r="I167" s="122"/>
      <c r="J167" s="56"/>
      <c r="K167" s="5"/>
    </row>
    <row r="168" spans="1:11" ht="18.75">
      <c r="A168" s="123"/>
      <c r="B168" s="123"/>
      <c r="C168" s="123"/>
      <c r="D168" s="123"/>
      <c r="E168" s="123"/>
      <c r="F168" s="123"/>
      <c r="G168" s="123"/>
      <c r="H168" s="123"/>
      <c r="I168" s="123"/>
      <c r="J168" s="56"/>
      <c r="K168" s="5"/>
    </row>
    <row r="169" spans="1:11" ht="18.75">
      <c r="A169" s="122"/>
      <c r="B169" s="122"/>
      <c r="C169" s="122"/>
      <c r="D169" s="122"/>
      <c r="E169" s="122"/>
      <c r="F169" s="122"/>
      <c r="G169" s="122"/>
      <c r="H169" s="122"/>
      <c r="I169" s="122"/>
      <c r="J169" s="56"/>
      <c r="K169" s="5"/>
    </row>
  </sheetData>
  <mergeCells count="5">
    <mergeCell ref="G1:J1"/>
    <mergeCell ref="G2:J2"/>
    <mergeCell ref="G3:J3"/>
    <mergeCell ref="F4:J5"/>
    <mergeCell ref="A6:J6"/>
  </mergeCells>
  <pageMargins left="0.7" right="0.7" top="0.75" bottom="0.75" header="0.3" footer="0.3"/>
  <pageSetup paperSize="9" scale="5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zoomScale="70" zoomScaleNormal="70" workbookViewId="0">
      <selection activeCell="A9" sqref="A9"/>
    </sheetView>
  </sheetViews>
  <sheetFormatPr defaultRowHeight="15"/>
  <cols>
    <col min="1" max="1" width="36.7109375" customWidth="1"/>
    <col min="2" max="2" width="54.42578125" customWidth="1"/>
    <col min="3" max="4" width="16.85546875" customWidth="1"/>
    <col min="5" max="5" width="16" customWidth="1"/>
  </cols>
  <sheetData>
    <row r="1" spans="1:5" ht="18.75">
      <c r="A1" s="124"/>
      <c r="B1" s="173" t="s">
        <v>272</v>
      </c>
      <c r="C1" s="173"/>
      <c r="D1" s="173"/>
      <c r="E1" s="173"/>
    </row>
    <row r="2" spans="1:5" ht="18.75">
      <c r="A2" s="173" t="s">
        <v>32</v>
      </c>
      <c r="B2" s="173"/>
      <c r="C2" s="173"/>
      <c r="D2" s="173"/>
      <c r="E2" s="173"/>
    </row>
    <row r="3" spans="1:5" ht="18.75">
      <c r="A3" s="173" t="s">
        <v>399</v>
      </c>
      <c r="B3" s="173"/>
      <c r="C3" s="173"/>
      <c r="D3" s="173"/>
      <c r="E3" s="173"/>
    </row>
    <row r="4" spans="1:5" ht="18.75">
      <c r="A4" s="1"/>
      <c r="B4" s="1"/>
      <c r="C4" s="1"/>
      <c r="D4" s="1"/>
      <c r="E4" s="1"/>
    </row>
    <row r="5" spans="1:5" ht="18.75">
      <c r="A5" s="119"/>
      <c r="B5" s="119"/>
      <c r="C5" s="119"/>
      <c r="D5" s="119"/>
      <c r="E5" s="119"/>
    </row>
    <row r="6" spans="1:5" ht="46.5" customHeight="1">
      <c r="A6" s="187" t="s">
        <v>363</v>
      </c>
      <c r="B6" s="187"/>
      <c r="C6" s="187"/>
      <c r="D6" s="187"/>
      <c r="E6" s="187"/>
    </row>
    <row r="7" spans="1:5" ht="18.75">
      <c r="A7" s="119"/>
      <c r="B7" s="119"/>
      <c r="C7" s="119"/>
      <c r="D7" s="119"/>
      <c r="E7" s="119"/>
    </row>
    <row r="8" spans="1:5" ht="18.75">
      <c r="A8" s="119"/>
      <c r="B8" s="119"/>
      <c r="C8" s="119"/>
      <c r="D8" s="119"/>
      <c r="E8" s="4" t="s">
        <v>2</v>
      </c>
    </row>
    <row r="9" spans="1:5" ht="116.25" customHeight="1">
      <c r="A9" s="11" t="s">
        <v>273</v>
      </c>
      <c r="B9" s="28" t="s">
        <v>274</v>
      </c>
      <c r="C9" s="125" t="s">
        <v>5</v>
      </c>
      <c r="D9" s="125" t="s">
        <v>364</v>
      </c>
      <c r="E9" s="26" t="s">
        <v>6</v>
      </c>
    </row>
    <row r="10" spans="1:5" ht="60" customHeight="1">
      <c r="A10" s="126"/>
      <c r="B10" s="127" t="s">
        <v>275</v>
      </c>
      <c r="C10" s="127">
        <v>1202.7</v>
      </c>
      <c r="D10" s="127">
        <v>352.1</v>
      </c>
      <c r="E10" s="128">
        <v>29.3</v>
      </c>
    </row>
    <row r="11" spans="1:5" ht="66.75" customHeight="1">
      <c r="A11" s="126" t="s">
        <v>276</v>
      </c>
      <c r="B11" s="127" t="s">
        <v>277</v>
      </c>
      <c r="C11" s="127">
        <v>0</v>
      </c>
      <c r="D11" s="127">
        <v>0</v>
      </c>
      <c r="E11" s="128">
        <v>0</v>
      </c>
    </row>
    <row r="12" spans="1:5" ht="63" customHeight="1">
      <c r="A12" s="126" t="s">
        <v>278</v>
      </c>
      <c r="B12" s="127" t="s">
        <v>279</v>
      </c>
      <c r="C12" s="158">
        <v>621</v>
      </c>
      <c r="D12" s="127">
        <v>0</v>
      </c>
      <c r="E12" s="128">
        <v>0</v>
      </c>
    </row>
    <row r="13" spans="1:5" ht="51.75" customHeight="1">
      <c r="A13" s="126" t="s">
        <v>280</v>
      </c>
      <c r="B13" s="127" t="s">
        <v>281</v>
      </c>
      <c r="C13" s="158">
        <v>621</v>
      </c>
      <c r="D13" s="127">
        <v>0</v>
      </c>
      <c r="E13" s="128">
        <v>0</v>
      </c>
    </row>
    <row r="14" spans="1:5" ht="99.75" customHeight="1">
      <c r="A14" s="126" t="s">
        <v>282</v>
      </c>
      <c r="B14" s="127" t="s">
        <v>283</v>
      </c>
      <c r="C14" s="158">
        <v>-621</v>
      </c>
      <c r="D14" s="127">
        <v>0</v>
      </c>
      <c r="E14" s="128">
        <v>0</v>
      </c>
    </row>
    <row r="15" spans="1:5" ht="86.25" customHeight="1">
      <c r="A15" s="126" t="s">
        <v>284</v>
      </c>
      <c r="B15" s="127" t="s">
        <v>285</v>
      </c>
      <c r="C15" s="158">
        <v>-621</v>
      </c>
      <c r="D15" s="127">
        <v>0</v>
      </c>
      <c r="E15" s="128">
        <v>0</v>
      </c>
    </row>
    <row r="16" spans="1:5" ht="67.5" customHeight="1">
      <c r="A16" s="126" t="s">
        <v>286</v>
      </c>
      <c r="B16" s="127" t="s">
        <v>287</v>
      </c>
      <c r="C16" s="127">
        <v>1202.7</v>
      </c>
      <c r="D16" s="127">
        <v>352.1</v>
      </c>
      <c r="E16" s="128">
        <v>29.3</v>
      </c>
    </row>
    <row r="17" spans="1:5" ht="72.75" customHeight="1">
      <c r="A17" s="126" t="s">
        <v>288</v>
      </c>
      <c r="B17" s="127" t="s">
        <v>289</v>
      </c>
      <c r="C17" s="127">
        <v>1202.7</v>
      </c>
      <c r="D17" s="127">
        <v>352.1</v>
      </c>
      <c r="E17" s="128">
        <v>29.3</v>
      </c>
    </row>
    <row r="18" spans="1:5" ht="63" customHeight="1">
      <c r="A18" s="126" t="s">
        <v>290</v>
      </c>
      <c r="B18" s="127" t="s">
        <v>291</v>
      </c>
      <c r="C18" s="158">
        <v>-9121</v>
      </c>
      <c r="D18" s="127">
        <v>-1723.2</v>
      </c>
      <c r="E18" s="128">
        <v>18.899999999999999</v>
      </c>
    </row>
    <row r="19" spans="1:5" ht="61.5" customHeight="1">
      <c r="A19" s="126" t="s">
        <v>292</v>
      </c>
      <c r="B19" s="127" t="s">
        <v>293</v>
      </c>
      <c r="C19" s="158">
        <v>-9121</v>
      </c>
      <c r="D19" s="127">
        <v>-1723.2</v>
      </c>
      <c r="E19" s="128">
        <v>18.899999999999999</v>
      </c>
    </row>
    <row r="20" spans="1:5" ht="54" customHeight="1">
      <c r="A20" s="126" t="s">
        <v>294</v>
      </c>
      <c r="B20" s="127" t="s">
        <v>295</v>
      </c>
      <c r="C20" s="158">
        <v>-9121</v>
      </c>
      <c r="D20" s="127">
        <v>-1723.2</v>
      </c>
      <c r="E20" s="128">
        <v>18.899999999999999</v>
      </c>
    </row>
    <row r="21" spans="1:5" ht="61.5" customHeight="1">
      <c r="A21" s="126" t="s">
        <v>296</v>
      </c>
      <c r="B21" s="127" t="s">
        <v>297</v>
      </c>
      <c r="C21" s="158">
        <v>-9121</v>
      </c>
      <c r="D21" s="127">
        <v>-1723.2</v>
      </c>
      <c r="E21" s="128">
        <v>18.899999999999999</v>
      </c>
    </row>
    <row r="22" spans="1:5" ht="48" customHeight="1">
      <c r="A22" s="126" t="s">
        <v>298</v>
      </c>
      <c r="B22" s="127" t="s">
        <v>299</v>
      </c>
      <c r="C22" s="127">
        <v>10323.700000000001</v>
      </c>
      <c r="D22" s="127">
        <v>2075.4</v>
      </c>
      <c r="E22" s="128">
        <v>20.100000000000001</v>
      </c>
    </row>
    <row r="23" spans="1:5" ht="66" customHeight="1">
      <c r="A23" s="126" t="s">
        <v>300</v>
      </c>
      <c r="B23" s="127" t="s">
        <v>301</v>
      </c>
      <c r="C23" s="127">
        <v>10323.700000000001</v>
      </c>
      <c r="D23" s="127">
        <v>2075.4</v>
      </c>
      <c r="E23" s="128">
        <v>20.100000000000001</v>
      </c>
    </row>
    <row r="24" spans="1:5" ht="77.25" customHeight="1">
      <c r="A24" s="126" t="s">
        <v>302</v>
      </c>
      <c r="B24" s="127" t="s">
        <v>303</v>
      </c>
      <c r="C24" s="127">
        <v>10323.700000000001</v>
      </c>
      <c r="D24" s="127">
        <v>2075.4</v>
      </c>
      <c r="E24" s="128">
        <v>20.100000000000001</v>
      </c>
    </row>
    <row r="25" spans="1:5" ht="77.25" customHeight="1">
      <c r="A25" s="126" t="s">
        <v>304</v>
      </c>
      <c r="B25" s="127" t="s">
        <v>305</v>
      </c>
      <c r="C25" s="127">
        <v>10323.700000000001</v>
      </c>
      <c r="D25" s="127">
        <v>2075.4</v>
      </c>
      <c r="E25" s="128">
        <v>20.100000000000001</v>
      </c>
    </row>
    <row r="26" spans="1:5" ht="18.75">
      <c r="A26" s="119"/>
      <c r="B26" s="119"/>
      <c r="C26" s="119"/>
      <c r="D26" s="119"/>
      <c r="E26" s="119"/>
    </row>
    <row r="27" spans="1:5" ht="18.75">
      <c r="A27" s="119"/>
      <c r="B27" s="119"/>
      <c r="C27" s="119"/>
      <c r="D27" s="119"/>
      <c r="E27" s="119"/>
    </row>
    <row r="28" spans="1:5" ht="18.75">
      <c r="A28" s="119"/>
      <c r="B28" s="119"/>
      <c r="C28" s="119"/>
      <c r="D28" s="119"/>
      <c r="E28" s="119"/>
    </row>
    <row r="29" spans="1:5" ht="18.75">
      <c r="A29" s="1" t="s">
        <v>306</v>
      </c>
      <c r="B29" s="1"/>
      <c r="C29" s="1"/>
      <c r="D29" s="1"/>
      <c r="E29" s="1" t="s">
        <v>30</v>
      </c>
    </row>
  </sheetData>
  <mergeCells count="4">
    <mergeCell ref="B1:E1"/>
    <mergeCell ref="A2:E2"/>
    <mergeCell ref="A3:E3"/>
    <mergeCell ref="A6:E6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zoomScale="70" zoomScaleNormal="70" workbookViewId="0">
      <selection activeCell="E14" sqref="E14"/>
    </sheetView>
  </sheetViews>
  <sheetFormatPr defaultRowHeight="15"/>
  <cols>
    <col min="1" max="1" width="7.5703125" customWidth="1"/>
    <col min="2" max="2" width="33.7109375" customWidth="1"/>
    <col min="3" max="3" width="43.85546875" customWidth="1"/>
    <col min="4" max="4" width="15.140625" customWidth="1"/>
    <col min="5" max="5" width="15.85546875" customWidth="1"/>
    <col min="6" max="6" width="15.42578125" customWidth="1"/>
  </cols>
  <sheetData>
    <row r="1" spans="1:6" ht="18.75">
      <c r="D1" s="173" t="s">
        <v>307</v>
      </c>
      <c r="E1" s="173"/>
      <c r="F1" s="173"/>
    </row>
    <row r="2" spans="1:6" ht="18.75">
      <c r="D2" s="173" t="s">
        <v>308</v>
      </c>
      <c r="E2" s="173"/>
      <c r="F2" s="173"/>
    </row>
    <row r="3" spans="1:6" ht="18.75">
      <c r="D3" s="173" t="s">
        <v>396</v>
      </c>
      <c r="E3" s="173"/>
      <c r="F3" s="173"/>
    </row>
    <row r="10" spans="1:6" ht="18.75">
      <c r="A10" s="188" t="s">
        <v>378</v>
      </c>
      <c r="B10" s="188"/>
      <c r="C10" s="188"/>
      <c r="D10" s="188"/>
    </row>
    <row r="11" spans="1:6" ht="18.75">
      <c r="A11" s="188" t="s">
        <v>309</v>
      </c>
      <c r="B11" s="188"/>
      <c r="C11" s="188"/>
      <c r="D11" s="188"/>
    </row>
    <row r="12" spans="1:6" ht="18.75">
      <c r="A12" s="188" t="s">
        <v>365</v>
      </c>
      <c r="B12" s="188"/>
      <c r="C12" s="188"/>
      <c r="D12" s="188"/>
    </row>
    <row r="13" spans="1:6" ht="18.75">
      <c r="A13" s="129"/>
      <c r="F13" s="119" t="s">
        <v>2</v>
      </c>
    </row>
    <row r="14" spans="1:6" ht="110.25" customHeight="1">
      <c r="A14" s="28" t="s">
        <v>310</v>
      </c>
      <c r="B14" s="28" t="s">
        <v>311</v>
      </c>
      <c r="C14" s="28" t="s">
        <v>312</v>
      </c>
      <c r="D14" s="28" t="s">
        <v>366</v>
      </c>
      <c r="E14" s="130" t="s">
        <v>339</v>
      </c>
      <c r="F14" s="130" t="s">
        <v>6</v>
      </c>
    </row>
    <row r="15" spans="1:6" ht="60" customHeight="1">
      <c r="A15" s="28"/>
      <c r="B15" s="28"/>
      <c r="C15" s="28" t="s">
        <v>313</v>
      </c>
      <c r="D15" s="32">
        <v>744.6</v>
      </c>
      <c r="E15" s="32">
        <v>53.7</v>
      </c>
      <c r="F15" s="131">
        <f t="shared" ref="F15:F21" si="0">E15/D15*100</f>
        <v>7.2119258662369052</v>
      </c>
    </row>
    <row r="16" spans="1:6" ht="75.75" customHeight="1">
      <c r="A16" s="132">
        <v>1</v>
      </c>
      <c r="B16" s="132" t="s">
        <v>243</v>
      </c>
      <c r="C16" s="28" t="s">
        <v>369</v>
      </c>
      <c r="D16" s="133">
        <v>10</v>
      </c>
      <c r="E16" s="128">
        <v>0</v>
      </c>
      <c r="F16" s="131">
        <f t="shared" si="0"/>
        <v>0</v>
      </c>
    </row>
    <row r="17" spans="1:6" ht="117" customHeight="1">
      <c r="A17" s="132">
        <v>2</v>
      </c>
      <c r="B17" s="132" t="s">
        <v>209</v>
      </c>
      <c r="C17" s="28" t="s">
        <v>375</v>
      </c>
      <c r="D17" s="133">
        <v>400</v>
      </c>
      <c r="E17" s="128">
        <v>53.7</v>
      </c>
      <c r="F17" s="131">
        <f t="shared" si="0"/>
        <v>13.425000000000001</v>
      </c>
    </row>
    <row r="18" spans="1:6" ht="109.5" customHeight="1">
      <c r="A18" s="132">
        <v>3</v>
      </c>
      <c r="B18" s="132" t="s">
        <v>225</v>
      </c>
      <c r="C18" s="28" t="s">
        <v>370</v>
      </c>
      <c r="D18" s="133">
        <v>2</v>
      </c>
      <c r="E18" s="128">
        <v>0</v>
      </c>
      <c r="F18" s="131">
        <f t="shared" si="0"/>
        <v>0</v>
      </c>
    </row>
    <row r="19" spans="1:6" ht="132" customHeight="1">
      <c r="A19" s="132">
        <v>4</v>
      </c>
      <c r="B19" s="132" t="s">
        <v>314</v>
      </c>
      <c r="C19" s="28" t="s">
        <v>360</v>
      </c>
      <c r="D19" s="133">
        <v>280.60000000000002</v>
      </c>
      <c r="E19" s="128">
        <v>0</v>
      </c>
      <c r="F19" s="131">
        <f t="shared" si="0"/>
        <v>0</v>
      </c>
    </row>
    <row r="20" spans="1:6" ht="132" customHeight="1">
      <c r="A20" s="132">
        <v>5</v>
      </c>
      <c r="B20" s="132" t="s">
        <v>352</v>
      </c>
      <c r="C20" s="28" t="s">
        <v>367</v>
      </c>
      <c r="D20" s="133">
        <v>28</v>
      </c>
      <c r="E20" s="128">
        <v>0</v>
      </c>
      <c r="F20" s="131">
        <v>0</v>
      </c>
    </row>
    <row r="21" spans="1:6" ht="120" customHeight="1">
      <c r="A21" s="132">
        <v>6</v>
      </c>
      <c r="B21" s="134" t="s">
        <v>372</v>
      </c>
      <c r="C21" s="31" t="s">
        <v>371</v>
      </c>
      <c r="D21" s="128">
        <v>24</v>
      </c>
      <c r="E21" s="128">
        <v>0</v>
      </c>
      <c r="F21" s="131">
        <f t="shared" si="0"/>
        <v>0</v>
      </c>
    </row>
    <row r="22" spans="1:6" ht="18.75">
      <c r="A22" s="129"/>
    </row>
    <row r="23" spans="1:6" ht="18.75">
      <c r="A23" s="129"/>
    </row>
    <row r="25" spans="1:6" ht="18.75">
      <c r="A25" s="1" t="s">
        <v>95</v>
      </c>
      <c r="B25" s="1"/>
      <c r="C25" s="1"/>
      <c r="D25" s="5"/>
      <c r="E25" s="1"/>
      <c r="F25" s="135" t="s">
        <v>30</v>
      </c>
    </row>
  </sheetData>
  <mergeCells count="6">
    <mergeCell ref="A12:D12"/>
    <mergeCell ref="D1:F1"/>
    <mergeCell ref="D2:F2"/>
    <mergeCell ref="D3:F3"/>
    <mergeCell ref="A10:D10"/>
    <mergeCell ref="A11:D11"/>
  </mergeCells>
  <pageMargins left="0.7" right="0.7" top="0.75" bottom="0.75" header="0.3" footer="0.3"/>
  <pageSetup paperSize="9" scale="66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B10" sqref="B10"/>
    </sheetView>
  </sheetViews>
  <sheetFormatPr defaultRowHeight="15"/>
  <cols>
    <col min="2" max="2" width="25.28515625" customWidth="1"/>
    <col min="3" max="3" width="24" customWidth="1"/>
    <col min="4" max="4" width="23.28515625" customWidth="1"/>
    <col min="5" max="5" width="20.7109375" customWidth="1"/>
  </cols>
  <sheetData>
    <row r="1" spans="1:5" ht="18.75">
      <c r="A1" s="1"/>
      <c r="B1" s="1"/>
      <c r="C1" s="173" t="s">
        <v>315</v>
      </c>
      <c r="D1" s="173"/>
      <c r="E1" s="173"/>
    </row>
    <row r="2" spans="1:5" ht="18.75">
      <c r="A2" s="1"/>
      <c r="B2" s="1"/>
      <c r="C2" s="173" t="s">
        <v>316</v>
      </c>
      <c r="D2" s="173"/>
      <c r="E2" s="173"/>
    </row>
    <row r="3" spans="1:5" ht="18.75">
      <c r="A3" s="1"/>
      <c r="B3" s="1"/>
      <c r="C3" s="173" t="s">
        <v>400</v>
      </c>
      <c r="D3" s="173"/>
      <c r="E3" s="173"/>
    </row>
    <row r="4" spans="1:5" ht="18.75">
      <c r="A4" s="1"/>
      <c r="B4" s="1"/>
      <c r="C4" s="1"/>
      <c r="D4" s="4"/>
      <c r="E4" s="3"/>
    </row>
    <row r="5" spans="1:5" ht="18.75">
      <c r="A5" s="1"/>
      <c r="B5" s="1"/>
      <c r="C5" s="1"/>
      <c r="D5" s="4"/>
      <c r="E5" s="3"/>
    </row>
    <row r="6" spans="1:5" ht="40.5" customHeight="1">
      <c r="A6" s="189" t="s">
        <v>368</v>
      </c>
      <c r="B6" s="189"/>
      <c r="C6" s="189"/>
      <c r="D6" s="189"/>
      <c r="E6" s="189"/>
    </row>
    <row r="7" spans="1:5" ht="18.75">
      <c r="A7" s="1"/>
      <c r="B7" s="1"/>
      <c r="C7" s="1"/>
      <c r="D7" s="27"/>
      <c r="E7" s="129"/>
    </row>
    <row r="8" spans="1:5" ht="37.5">
      <c r="A8" s="24" t="s">
        <v>33</v>
      </c>
      <c r="B8" s="24" t="s">
        <v>317</v>
      </c>
      <c r="C8" s="25" t="s">
        <v>318</v>
      </c>
      <c r="D8" s="26" t="s">
        <v>319</v>
      </c>
      <c r="E8" s="26" t="s">
        <v>320</v>
      </c>
    </row>
    <row r="9" spans="1:5" ht="18.75">
      <c r="A9" s="136" t="s">
        <v>321</v>
      </c>
      <c r="B9" s="137" t="s">
        <v>322</v>
      </c>
      <c r="C9" s="138" t="s">
        <v>322</v>
      </c>
      <c r="D9" s="139" t="s">
        <v>322</v>
      </c>
      <c r="E9" s="33">
        <v>0</v>
      </c>
    </row>
    <row r="10" spans="1:5" ht="18.75">
      <c r="A10" s="140"/>
      <c r="B10" s="141"/>
      <c r="C10" s="142" t="s">
        <v>323</v>
      </c>
      <c r="D10" s="33"/>
      <c r="E10" s="33">
        <v>0</v>
      </c>
    </row>
    <row r="11" spans="1:5" ht="18.75">
      <c r="A11" s="143"/>
      <c r="B11" s="143"/>
      <c r="C11" s="144"/>
      <c r="D11" s="145"/>
      <c r="E11" s="146"/>
    </row>
    <row r="12" spans="1:5" ht="18.75">
      <c r="A12" s="1"/>
      <c r="B12" s="1"/>
      <c r="C12" s="1"/>
      <c r="D12" s="4"/>
      <c r="E12" s="4"/>
    </row>
    <row r="13" spans="1:5" ht="18.75">
      <c r="A13" s="119"/>
      <c r="B13" s="147"/>
      <c r="C13" s="147"/>
      <c r="D13" s="187"/>
      <c r="E13" s="187"/>
    </row>
    <row r="14" spans="1:5" ht="18.75">
      <c r="A14" s="1" t="s">
        <v>95</v>
      </c>
      <c r="B14" s="1"/>
      <c r="C14" s="1"/>
      <c r="D14" s="5"/>
      <c r="E14" s="1" t="s">
        <v>30</v>
      </c>
    </row>
    <row r="15" spans="1:5" ht="18.75">
      <c r="A15" s="1"/>
      <c r="B15" s="1"/>
      <c r="C15" s="1"/>
      <c r="D15" s="4"/>
      <c r="E15" s="4"/>
    </row>
  </sheetData>
  <mergeCells count="5">
    <mergeCell ref="C1:E1"/>
    <mergeCell ref="C2:E2"/>
    <mergeCell ref="C3:E3"/>
    <mergeCell ref="A6:E6"/>
    <mergeCell ref="D13:E13"/>
  </mergeCells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2019-06-10T05:48:18Z</dcterms:modified>
</cp:coreProperties>
</file>